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4880" windowHeight="8025"/>
  </bookViews>
  <sheets>
    <sheet name="Cover" sheetId="8" r:id="rId1"/>
    <sheet name="Electricity" sheetId="4" r:id="rId2"/>
    <sheet name="Pipeline Gas" sheetId="6" r:id="rId3"/>
    <sheet name="Biomass" sheetId="2" r:id="rId4"/>
    <sheet name="CHP" sheetId="5" r:id="rId5"/>
    <sheet name="Fuel Production" sheetId="3" r:id="rId6"/>
    <sheet name="Energy Prices" sheetId="7" r:id="rId7"/>
  </sheets>
  <calcPr calcId="145621" calcMode="manual"/>
</workbook>
</file>

<file path=xl/calcChain.xml><?xml version="1.0" encoding="utf-8"?>
<calcChain xmlns="http://schemas.openxmlformats.org/spreadsheetml/2006/main">
  <c r="D22" i="3" l="1"/>
  <c r="D23" i="3"/>
  <c r="D25" i="3"/>
  <c r="C25" i="3"/>
  <c r="B26" i="3"/>
  <c r="B23" i="3"/>
  <c r="C23" i="3"/>
  <c r="C22" i="3"/>
  <c r="B12" i="3"/>
</calcChain>
</file>

<file path=xl/sharedStrings.xml><?xml version="1.0" encoding="utf-8"?>
<sst xmlns="http://schemas.openxmlformats.org/spreadsheetml/2006/main" count="6593" uniqueCount="525">
  <si>
    <t>Pipeline Gas</t>
  </si>
  <si>
    <t>Total</t>
  </si>
  <si>
    <t>CGT</t>
  </si>
  <si>
    <t>CR</t>
  </si>
  <si>
    <t>M</t>
  </si>
  <si>
    <t>MRESUS</t>
  </si>
  <si>
    <t>MRESUU_ST</t>
  </si>
  <si>
    <t>OVP</t>
  </si>
  <si>
    <t>RH</t>
  </si>
  <si>
    <t>RS</t>
  </si>
  <si>
    <t>SCT</t>
  </si>
  <si>
    <t>UWDWCD_ST</t>
  </si>
  <si>
    <t>UWDWMS_ST</t>
  </si>
  <si>
    <t>WD</t>
  </si>
  <si>
    <t>LOGI</t>
  </si>
  <si>
    <t>LOGO</t>
  </si>
  <si>
    <t>LOGP</t>
  </si>
  <si>
    <t>LOGTOF</t>
  </si>
  <si>
    <t>Barley-strw</t>
  </si>
  <si>
    <t>Corn-stvr</t>
  </si>
  <si>
    <t>Oats-strw</t>
  </si>
  <si>
    <t>Sorghum-stbl</t>
  </si>
  <si>
    <t>Wheat-strw</t>
  </si>
  <si>
    <t>Annlengycrp</t>
  </si>
  <si>
    <t>Perngrass</t>
  </si>
  <si>
    <t>Woody</t>
  </si>
  <si>
    <t>Fuelwood</t>
  </si>
  <si>
    <t>Mill residue</t>
  </si>
  <si>
    <t>Pulping liquors</t>
  </si>
  <si>
    <t>MSW sources-Forest</t>
  </si>
  <si>
    <t>Ethanol (corn)</t>
  </si>
  <si>
    <t>Biodiesel (soybeans)</t>
  </si>
  <si>
    <t>Biodiesel (waste)</t>
  </si>
  <si>
    <t>MSW sources-Ag</t>
  </si>
  <si>
    <t xml:space="preserve">'Cotton gin trash' </t>
  </si>
  <si>
    <t xml:space="preserve">'Cotton residue' </t>
  </si>
  <si>
    <t xml:space="preserve">'Manure' </t>
  </si>
  <si>
    <t xml:space="preserve">'Mill residue, unused secondary' </t>
  </si>
  <si>
    <t xml:space="preserve">'Mill residue, unused primary' </t>
  </si>
  <si>
    <t xml:space="preserve">'Orchard and vineyard prunings' </t>
  </si>
  <si>
    <t xml:space="preserve">'Rice hulls' </t>
  </si>
  <si>
    <t xml:space="preserve">'Rice straw' </t>
  </si>
  <si>
    <t xml:space="preserve">'Sugarcane trash' </t>
  </si>
  <si>
    <t xml:space="preserve">'Urban wood waste, construction and demolition' </t>
  </si>
  <si>
    <t xml:space="preserve">'Urban wood waste, municipal solid waste' </t>
  </si>
  <si>
    <t xml:space="preserve">'Wheat dust' </t>
  </si>
  <si>
    <t>'Composite'</t>
  </si>
  <si>
    <t xml:space="preserve">'Other removal residue' </t>
  </si>
  <si>
    <t xml:space="preserve">'Conventional wood' </t>
  </si>
  <si>
    <t xml:space="preserve">'Treatment thinnings, other forest lands' </t>
  </si>
  <si>
    <t>'Barley straw'</t>
  </si>
  <si>
    <t>'Corn stover'</t>
  </si>
  <si>
    <t>'Oat straw'</t>
  </si>
  <si>
    <t>'Sorghum stubble'</t>
  </si>
  <si>
    <t>'Wheat straw'</t>
  </si>
  <si>
    <t>'Annual energy crop'</t>
  </si>
  <si>
    <t>'Perennial grasses'</t>
  </si>
  <si>
    <t>'Coppice and non-coppice woody crops'</t>
  </si>
  <si>
    <t>'Fuelwood'</t>
  </si>
  <si>
    <t>'Mill residue'</t>
  </si>
  <si>
    <t>'Pulping liquors'</t>
  </si>
  <si>
    <t>'MSW sources, forest'</t>
  </si>
  <si>
    <t>'Ethanol from corn'</t>
  </si>
  <si>
    <t>'MSW sources, agricultural'</t>
  </si>
  <si>
    <t>Process Conversion Parameters</t>
  </si>
  <si>
    <t>Pipeline Gas (AD)</t>
  </si>
  <si>
    <t>Biomass Electricity (Combustion)</t>
  </si>
  <si>
    <t>Gasoline (Hydrolysis)</t>
  </si>
  <si>
    <t>Gasoline (Pyrolysis)</t>
  </si>
  <si>
    <t>Diesel (F-T)</t>
  </si>
  <si>
    <t>Diesel (Pyrolysis)</t>
  </si>
  <si>
    <t>Jet Fuel (Pyrolysis)</t>
  </si>
  <si>
    <t>Cost ($/ton)</t>
  </si>
  <si>
    <t>Cellulosic</t>
  </si>
  <si>
    <t xml:space="preserve">hhv_gge </t>
  </si>
  <si>
    <t xml:space="preserve">36%*hhv_gge </t>
  </si>
  <si>
    <t xml:space="preserve">42%*hhv_gge </t>
  </si>
  <si>
    <t>null</t>
  </si>
  <si>
    <t>GGE Ethanol/ton</t>
  </si>
  <si>
    <t>High Heating Value (GJ/ton)</t>
  </si>
  <si>
    <t>Energy Content</t>
  </si>
  <si>
    <t>76%*(Energy Content of EtOH)</t>
  </si>
  <si>
    <t>hhv = Higher Heating Value</t>
  </si>
  <si>
    <t>GGE/ton*</t>
  </si>
  <si>
    <t>*Assumes biomass feedstock supplies energy for conversion</t>
  </si>
  <si>
    <t>Pipeline Gas (Gasification)</t>
  </si>
  <si>
    <t>Wood</t>
  </si>
  <si>
    <t>66%*hhv_gge</t>
  </si>
  <si>
    <t>Biogas Electricity</t>
  </si>
  <si>
    <t>Manure</t>
  </si>
  <si>
    <t>Diesel (Hydrolysis)</t>
  </si>
  <si>
    <t>Jet Fuel (Hydrolysis)</t>
  </si>
  <si>
    <t>Lipids</t>
  </si>
  <si>
    <t xml:space="preserve">'Cellulosic' </t>
  </si>
  <si>
    <t xml:space="preserve">'Wood' </t>
  </si>
  <si>
    <t>'Wood'</t>
  </si>
  <si>
    <t>'Cellulosic'</t>
  </si>
  <si>
    <t>'Lipid'</t>
  </si>
  <si>
    <t>Category</t>
  </si>
  <si>
    <t>Biomass</t>
  </si>
  <si>
    <t>Power-to-Gas</t>
  </si>
  <si>
    <t>Plant Life</t>
  </si>
  <si>
    <t>Initial Year</t>
  </si>
  <si>
    <t>Initial Levelized Fixed Capital Costs ($/mmBtu-year)</t>
  </si>
  <si>
    <t>Initial Efficiency</t>
  </si>
  <si>
    <t>Forecast Year</t>
  </si>
  <si>
    <t>Forecast Levelized Fixed Capital Costs ($/mmBtu-year)</t>
  </si>
  <si>
    <t>Forecast Efficiency</t>
  </si>
  <si>
    <t>Production Feedstock</t>
  </si>
  <si>
    <t>Electricity</t>
  </si>
  <si>
    <t>Non-energy Variable Operating Costs ($/mmBtu)</t>
  </si>
  <si>
    <t>Capacity Factor</t>
  </si>
  <si>
    <t>Grid Electrolysis</t>
  </si>
  <si>
    <t>Natural Gas with CO2 Sequestration</t>
  </si>
  <si>
    <t>Natural Gas w/o CO2 Sequestration</t>
  </si>
  <si>
    <t>H2 Liquefaction &amp; Delivery</t>
  </si>
  <si>
    <t>Initial Levelized Fixed Capacity Costs ($/kG-year)</t>
  </si>
  <si>
    <t>Initial Efficiency (LHV)</t>
  </si>
  <si>
    <t>Forecast Levelized Fixed Capacity Costs ($/kG-year)</t>
  </si>
  <si>
    <t>Forecast Efficiency (LHV)</t>
  </si>
  <si>
    <t>Non-energy Variable Operating Costs ($/kG)</t>
  </si>
  <si>
    <t>CO2 Capture Ratio</t>
  </si>
  <si>
    <t>Initial Efficiency (kWh/kg)</t>
  </si>
  <si>
    <t>Forecast Efficiency (kWh/kg)</t>
  </si>
  <si>
    <t>Generation</t>
  </si>
  <si>
    <t>Subsector Parameters</t>
  </si>
  <si>
    <t>Input Load Shape Data</t>
  </si>
  <si>
    <t>Subsector</t>
  </si>
  <si>
    <t>Interconnection Level</t>
  </si>
  <si>
    <t>Load Shape Type</t>
  </si>
  <si>
    <t>Load Shape</t>
  </si>
  <si>
    <t>Sector/Subsector</t>
  </si>
  <si>
    <t>Source</t>
  </si>
  <si>
    <t>Identifier</t>
  </si>
  <si>
    <t>Region</t>
  </si>
  <si>
    <t>Weather Year or Source</t>
  </si>
  <si>
    <t>Agricultural Unspecified</t>
  </si>
  <si>
    <t>Distribution</t>
  </si>
  <si>
    <t>Agriculture</t>
  </si>
  <si>
    <t>Residential Water Heating</t>
  </si>
  <si>
    <t>DEER2008</t>
  </si>
  <si>
    <t>PG&amp;E</t>
  </si>
  <si>
    <t>2008 Title 24</t>
  </si>
  <si>
    <t>Commercial Water Heating</t>
  </si>
  <si>
    <t>SCE</t>
  </si>
  <si>
    <t>Commercial Space Heating</t>
  </si>
  <si>
    <t>SDG&amp;E</t>
  </si>
  <si>
    <t>Commercial Air Conditioning</t>
  </si>
  <si>
    <t>Commercial Space Cooling</t>
  </si>
  <si>
    <t>Residential Space Cooling</t>
  </si>
  <si>
    <t>Commercial Lighting</t>
  </si>
  <si>
    <t>Commercial Refrigeration</t>
  </si>
  <si>
    <t>Other</t>
  </si>
  <si>
    <t>Commercial Cooking</t>
  </si>
  <si>
    <t>DEER2011</t>
  </si>
  <si>
    <t>HVAC_Eff_AC</t>
  </si>
  <si>
    <t>Commercial Ventilation</t>
  </si>
  <si>
    <t>Residential Refrigeration</t>
  </si>
  <si>
    <t>Commercial Other</t>
  </si>
  <si>
    <t>Mining</t>
  </si>
  <si>
    <t>Subtransmission</t>
  </si>
  <si>
    <t>Industrial</t>
  </si>
  <si>
    <t>Residential Lighting</t>
  </si>
  <si>
    <t>Indoor_CFL_Ltg</t>
  </si>
  <si>
    <t>Construction</t>
  </si>
  <si>
    <t>Food &amp; Beverage</t>
  </si>
  <si>
    <t>Food Processing</t>
  </si>
  <si>
    <t>Residential Clothes Washing</t>
  </si>
  <si>
    <t>ClothesWasher</t>
  </si>
  <si>
    <t xml:space="preserve">Textile Mills </t>
  </si>
  <si>
    <t>Textile Product Mills</t>
  </si>
  <si>
    <t>Apparel &amp; Leather</t>
  </si>
  <si>
    <t>Residential Dishwashing</t>
  </si>
  <si>
    <t>Dishwasher</t>
  </si>
  <si>
    <t>Logging &amp; Wood</t>
  </si>
  <si>
    <t>Paper</t>
  </si>
  <si>
    <t xml:space="preserve">Pulp &amp; Paperboard Mills </t>
  </si>
  <si>
    <t>RefgFrzr_HighEff</t>
  </si>
  <si>
    <t>Printing</t>
  </si>
  <si>
    <t>Chemical Manufacturing</t>
  </si>
  <si>
    <t>RefgFrzr_Recyc-UnConditioned</t>
  </si>
  <si>
    <t>Plastics and Rubber</t>
  </si>
  <si>
    <t>Nonmetallic Mineral</t>
  </si>
  <si>
    <t>Glass</t>
  </si>
  <si>
    <t>Residential Clothes Drying</t>
  </si>
  <si>
    <t>Cement</t>
  </si>
  <si>
    <t>Residential Cooking</t>
  </si>
  <si>
    <t xml:space="preserve">BEopt </t>
  </si>
  <si>
    <t>CZ3</t>
  </si>
  <si>
    <t>Primary Metal</t>
  </si>
  <si>
    <t>Residential Other</t>
  </si>
  <si>
    <t>Fabricated Metal</t>
  </si>
  <si>
    <t>Residential Space Heating</t>
  </si>
  <si>
    <t>Machinery</t>
  </si>
  <si>
    <t>CZ6</t>
  </si>
  <si>
    <t>Computer and Electronic</t>
  </si>
  <si>
    <t>CZ10</t>
  </si>
  <si>
    <t>Semiconductor</t>
  </si>
  <si>
    <t>CZ12</t>
  </si>
  <si>
    <t>Electrical Equipment &amp; Appliance</t>
  </si>
  <si>
    <t>Transportation Equipment</t>
  </si>
  <si>
    <t>Furniture</t>
  </si>
  <si>
    <t>Miscellaneous</t>
  </si>
  <si>
    <t>CEUS</t>
  </si>
  <si>
    <t>Historical - 2002</t>
  </si>
  <si>
    <t>Publishing</t>
  </si>
  <si>
    <t>HVAC_Chillers</t>
  </si>
  <si>
    <t>OGE Unspecified</t>
  </si>
  <si>
    <t>HVAC_Split-Package_AC</t>
  </si>
  <si>
    <t>Petroleum Refining Unspecified</t>
  </si>
  <si>
    <t>Residential Central Air Conditioning</t>
  </si>
  <si>
    <t>Residential Room Air Conditioning</t>
  </si>
  <si>
    <t>Indoor_Non-CFL_Ltg</t>
  </si>
  <si>
    <t>Residential Refrigerators</t>
  </si>
  <si>
    <t>Residential Freezers</t>
  </si>
  <si>
    <t>Streetlights</t>
  </si>
  <si>
    <t>PG&amp;E Static</t>
  </si>
  <si>
    <t>LS1</t>
  </si>
  <si>
    <t>Historical - 2010</t>
  </si>
  <si>
    <t>TCU Unspecified</t>
  </si>
  <si>
    <t>AG1A</t>
  </si>
  <si>
    <t>Streetlighting</t>
  </si>
  <si>
    <t>AG1B</t>
  </si>
  <si>
    <t>Light Duty Vehicles</t>
  </si>
  <si>
    <t>Electric Vehicle Charging</t>
  </si>
  <si>
    <t>AG4A</t>
  </si>
  <si>
    <t>Medium Duty Trucking</t>
  </si>
  <si>
    <t>AG4B</t>
  </si>
  <si>
    <t>Heavy Duty Trucking</t>
  </si>
  <si>
    <t>AG5A</t>
  </si>
  <si>
    <t>Buses</t>
  </si>
  <si>
    <t>AG5B</t>
  </si>
  <si>
    <t>Passenger Rail</t>
  </si>
  <si>
    <t>AGVA</t>
  </si>
  <si>
    <t>Freight Rail</t>
  </si>
  <si>
    <t>AGRA</t>
  </si>
  <si>
    <t>Aviation</t>
  </si>
  <si>
    <t>PG&amp;E Dynamic</t>
  </si>
  <si>
    <t>A6</t>
  </si>
  <si>
    <t>Ocean Going Vessels</t>
  </si>
  <si>
    <t>E19P</t>
  </si>
  <si>
    <t>Harborcraft</t>
  </si>
  <si>
    <t>E19V</t>
  </si>
  <si>
    <t>Transportation Other</t>
  </si>
  <si>
    <t>E20P</t>
  </si>
  <si>
    <t>Loads</t>
  </si>
  <si>
    <t>Generation Class Parameters</t>
  </si>
  <si>
    <t>Generation Class</t>
  </si>
  <si>
    <t>Fuel</t>
  </si>
  <si>
    <t>Dispatchability</t>
  </si>
  <si>
    <t>Shape</t>
  </si>
  <si>
    <t>Scaling</t>
  </si>
  <si>
    <t>RPS Multiplier</t>
  </si>
  <si>
    <t>In-State</t>
  </si>
  <si>
    <t>Variable O&amp;M Cost Reference Year</t>
  </si>
  <si>
    <t>Variable O&amp;M Cost</t>
  </si>
  <si>
    <t>Operating Lifetime</t>
  </si>
  <si>
    <t>Contributes to Min Thermal?</t>
  </si>
  <si>
    <t>Minimum Generation Level</t>
  </si>
  <si>
    <t>Heat Rate Vintage 1</t>
  </si>
  <si>
    <t>Heat Rate 1</t>
  </si>
  <si>
    <t>Heat Rate Vintage 2</t>
  </si>
  <si>
    <t>Heat Rate 2</t>
  </si>
  <si>
    <t>CO2 Capture Vintage 1</t>
  </si>
  <si>
    <t>CO2 Capture 1</t>
  </si>
  <si>
    <t>CO2 Capture Vintage 2</t>
  </si>
  <si>
    <t>CO2 Capture 2</t>
  </si>
  <si>
    <t>Outage Rate</t>
  </si>
  <si>
    <t>CHP</t>
  </si>
  <si>
    <t>Natural Gas</t>
  </si>
  <si>
    <t>Must Run</t>
  </si>
  <si>
    <t>Fixed_Shape</t>
  </si>
  <si>
    <t>Capacity</t>
  </si>
  <si>
    <t>Subsector-Driven CHP</t>
  </si>
  <si>
    <t>Nuclear</t>
  </si>
  <si>
    <t>Uranium</t>
  </si>
  <si>
    <t>Dispatchable</t>
  </si>
  <si>
    <t>Transmission</t>
  </si>
  <si>
    <t>Coal Large Recent</t>
  </si>
  <si>
    <t>Coal</t>
  </si>
  <si>
    <t>Coal Small Recent</t>
  </si>
  <si>
    <t>Steam Small Recent</t>
  </si>
  <si>
    <t>Steam Large Recent</t>
  </si>
  <si>
    <t>Steam Small Old</t>
  </si>
  <si>
    <t>Other Steam</t>
  </si>
  <si>
    <t>CC Old</t>
  </si>
  <si>
    <t>CC Frame F</t>
  </si>
  <si>
    <t>CCGT with CCS</t>
  </si>
  <si>
    <t>CC G + H</t>
  </si>
  <si>
    <t>CT 1</t>
  </si>
  <si>
    <t>CT 2</t>
  </si>
  <si>
    <t>CT 3</t>
  </si>
  <si>
    <t>CT 4</t>
  </si>
  <si>
    <t>CT 5</t>
  </si>
  <si>
    <t>Conventional Hydro</t>
  </si>
  <si>
    <t>Hydro</t>
  </si>
  <si>
    <t>Energy-Limited</t>
  </si>
  <si>
    <t>Biogas</t>
  </si>
  <si>
    <t>Geothermal</t>
  </si>
  <si>
    <t>Annual Energy</t>
  </si>
  <si>
    <t>Small Hydro</t>
  </si>
  <si>
    <t>Solar Thermal</t>
  </si>
  <si>
    <t>Solar</t>
  </si>
  <si>
    <t>Curtailable</t>
  </si>
  <si>
    <t>CSP_Shape</t>
  </si>
  <si>
    <t>Utility PV</t>
  </si>
  <si>
    <t>Large_PV_Shape</t>
  </si>
  <si>
    <t>Wind</t>
  </si>
  <si>
    <t>Wind_Shape</t>
  </si>
  <si>
    <t>Distributed PV</t>
  </si>
  <si>
    <t>Small_PV_Shape</t>
  </si>
  <si>
    <t>CSP with Storage</t>
  </si>
  <si>
    <t>CSP_with_Storage_Shape</t>
  </si>
  <si>
    <t>Specified Coal</t>
  </si>
  <si>
    <t>Specified BPA</t>
  </si>
  <si>
    <t>Specified Gas</t>
  </si>
  <si>
    <t>Unspecified</t>
  </si>
  <si>
    <t>Unspecified Non-emitting</t>
  </si>
  <si>
    <t>NAN</t>
  </si>
  <si>
    <t>N/A</t>
  </si>
  <si>
    <t>Specified Capacity (MW)</t>
  </si>
  <si>
    <t>Specified Annual Generation (MWh)</t>
  </si>
  <si>
    <t>Transmission &amp; Distribution</t>
  </si>
  <si>
    <t>Parameter</t>
  </si>
  <si>
    <t>Value</t>
  </si>
  <si>
    <t>Unit</t>
  </si>
  <si>
    <t>Avoided Losses - Transmission</t>
  </si>
  <si>
    <t>Avoided Losses - Subtransmission</t>
  </si>
  <si>
    <t>Avoided Losses - Distribution</t>
  </si>
  <si>
    <t>Base RPS Tx Costs</t>
  </si>
  <si>
    <t>$/MWh</t>
  </si>
  <si>
    <t>Approximated based on 2010 LTPP data</t>
  </si>
  <si>
    <t>2012 Transmission Revenue Requirement</t>
  </si>
  <si>
    <t>3.125G</t>
  </si>
  <si>
    <t>$/yr</t>
  </si>
  <si>
    <t>2012 Distribution Revenue Requirement (DRR)</t>
  </si>
  <si>
    <t>12.218G</t>
  </si>
  <si>
    <t>From IOU Revenue Requirements, scaled up to whole state by total sales</t>
  </si>
  <si>
    <t>DRR Historical growth rate</t>
  </si>
  <si>
    <t>DRR Growth rate adder</t>
  </si>
  <si>
    <t>DG Interconnection Costs</t>
  </si>
  <si>
    <t>Based on a range of estimates in the LDPV study and High RPS Utility Study ($30/kW), converted to $/MWh assuming an 18% capacity factor</t>
  </si>
  <si>
    <t>2012 Program costs</t>
  </si>
  <si>
    <t>1.958G</t>
  </si>
  <si>
    <t>2012 Bonds and fees</t>
  </si>
  <si>
    <t>2.331G</t>
  </si>
  <si>
    <t>Other Parameters</t>
  </si>
  <si>
    <t>Planning Reserve Margin</t>
  </si>
  <si>
    <t>Minimum Generation Rule</t>
  </si>
  <si>
    <t>Service Area</t>
  </si>
  <si>
    <t>LADWP</t>
  </si>
  <si>
    <t>SMUD</t>
  </si>
  <si>
    <t>Other costs</t>
  </si>
  <si>
    <t>Abbreviation</t>
  </si>
  <si>
    <t>Name</t>
  </si>
  <si>
    <t>2013 Supply bins - $/ton</t>
  </si>
  <si>
    <t>2030 Supply bins - $/ton</t>
  </si>
  <si>
    <t>US Biomass Feedstock</t>
  </si>
  <si>
    <t>Synthetic Natural Gas</t>
  </si>
  <si>
    <t>Hydrogen</t>
  </si>
  <si>
    <t>Hydrogen Delivery</t>
  </si>
  <si>
    <t xml:space="preserve"> </t>
  </si>
  <si>
    <t>Baseline</t>
  </si>
  <si>
    <t>Reference</t>
  </si>
  <si>
    <t>Straight Line</t>
  </si>
  <si>
    <t>Early Deployment</t>
  </si>
  <si>
    <t>High BEV</t>
  </si>
  <si>
    <t>Low Carbon Gas</t>
  </si>
  <si>
    <t>CCS</t>
  </si>
  <si>
    <t>Distributed Energy</t>
  </si>
  <si>
    <t>Slower Com. Adoption</t>
  </si>
  <si>
    <t>RPS Trajectory</t>
  </si>
  <si>
    <t>Use RPS Calculator?</t>
  </si>
  <si>
    <t>In-state or WECC-wide build?</t>
  </si>
  <si>
    <t>Use RPS Calculator through 2030</t>
  </si>
  <si>
    <t>Build in-state only</t>
  </si>
  <si>
    <t>CPUC Reference</t>
  </si>
  <si>
    <t>E3 High Renewables + Storage</t>
  </si>
  <si>
    <t>Build WECC-wide</t>
  </si>
  <si>
    <t>Early Adoption</t>
  </si>
  <si>
    <t>No FCV, High Battery case</t>
  </si>
  <si>
    <t>Distributed Resources</t>
  </si>
  <si>
    <t>Low Cost Test</t>
  </si>
  <si>
    <t>RPS Calculator Settings</t>
  </si>
  <si>
    <t>Scenarios: Distributed Energy</t>
  </si>
  <si>
    <t>Reliability-Triggered Capacity Build Composition</t>
  </si>
  <si>
    <t>«null»</t>
  </si>
  <si>
    <t>Scenarios: Baseline</t>
  </si>
  <si>
    <t>Scenarios: Baseline, Reference, Straight Line, Early Deployment, Slower Com. Adoption, High BEV, CCS, Low Carbon Gas</t>
  </si>
  <si>
    <t>Scenarios: Baseline, Reference</t>
  </si>
  <si>
    <t>Scenarios: Straight Line, Early Deployment, Slower Com. Adoption, High BEV, Distributed Energy, Low Carbon Gas</t>
  </si>
  <si>
    <t>Scenarios: CCS</t>
  </si>
  <si>
    <t>Scenarios: Straight Line, Early Deployment, Slower Com. Adoption, Distributed Energy, CCS, Low Carbon Gas</t>
  </si>
  <si>
    <t>Scenarios: High BEV</t>
  </si>
  <si>
    <t>Conventional Demand Response (MW)</t>
  </si>
  <si>
    <t>Energy Storage Charge/Discharge Capacity (MW)</t>
  </si>
  <si>
    <t>Energy Storage Energy Capacity (MWh)</t>
  </si>
  <si>
    <t>Dispatch Priority</t>
  </si>
  <si>
    <t>Beginning Year</t>
  </si>
  <si>
    <t>Least-cost (default)</t>
  </si>
  <si>
    <t>Least-carbon</t>
  </si>
  <si>
    <t>Minimum Generation for Constrained Electric Services Territories (% of local load)</t>
  </si>
  <si>
    <t>Max Exports</t>
  </si>
  <si>
    <t>Maximum Exports (MW)</t>
  </si>
  <si>
    <t>Dispatch Setting</t>
  </si>
  <si>
    <t>Workplace Charging Availability (% of vehicles)</t>
  </si>
  <si>
    <t>Scenario-Specific Inputs</t>
  </si>
  <si>
    <t>Supply Definition</t>
  </si>
  <si>
    <t>Initial Ratio of Pipeline Gas</t>
  </si>
  <si>
    <t>Saturation Ratio of Pipeline Gas</t>
  </si>
  <si>
    <t>Measure Start Year</t>
  </si>
  <si>
    <t>Measure Saturation Year</t>
  </si>
  <si>
    <t>Ratio of Pipeline Demand</t>
  </si>
  <si>
    <t>Inputs Specifying Hydrogen in the Pipeline</t>
  </si>
  <si>
    <t>Inputs Specifying Synthetic Gas in Pipeline</t>
  </si>
  <si>
    <t>Inputs Common Across All Scenarios</t>
  </si>
  <si>
    <t>Saturation Year</t>
  </si>
  <si>
    <t>Initial Year Processed Biomass (Ratio of Allocated Feedstock)</t>
  </si>
  <si>
    <t>Saturation Year Processed Biomass (Ratio of Allocated Feedstock)</t>
  </si>
  <si>
    <t>Biomass Supply (Utilization of biomass feedstocks)</t>
  </si>
  <si>
    <t>Feedstock Destinations</t>
  </si>
  <si>
    <t>Primary</t>
  </si>
  <si>
    <t>Secondary</t>
  </si>
  <si>
    <t>Scenarios: Straight Line, Early Deployment, Slower Com. Adoption, High BEV, Distributed Energy, CCS</t>
  </si>
  <si>
    <t>Scenarios: Low Carbon Gas</t>
  </si>
  <si>
    <t>Feedstock</t>
  </si>
  <si>
    <t>Biomass Electricity</t>
  </si>
  <si>
    <t>Gasoline</t>
  </si>
  <si>
    <t>Diesel</t>
  </si>
  <si>
    <t>Kerosene-Jet Fuel</t>
  </si>
  <si>
    <t>Imported Biofuels for LCFS (fraction of demand by 2020)</t>
  </si>
  <si>
    <t>Scenario</t>
  </si>
  <si>
    <t>Renewable Type</t>
  </si>
  <si>
    <t>Distributed PV Installed Capacity (MW)</t>
  </si>
  <si>
    <t>Renewable Market Share Post-2030 (% of new installations, by energy)</t>
  </si>
  <si>
    <t>Generating Technology</t>
  </si>
  <si>
    <t>Flexible Load Share (% of demand that is flexible)</t>
  </si>
  <si>
    <t>Max Delay or Advance (hrs)</t>
  </si>
  <si>
    <t>Existing CHP</t>
  </si>
  <si>
    <t>FC_200 kW PAFC</t>
  </si>
  <si>
    <t>FC_400 kW PAFC</t>
  </si>
  <si>
    <t>FC_300 kW MCFC</t>
  </si>
  <si>
    <t>FC_1500 kW MCFC</t>
  </si>
  <si>
    <t>GT_3000 kW GT</t>
  </si>
  <si>
    <t>GT_10 MW GT</t>
  </si>
  <si>
    <t>GT_40 MW GT</t>
  </si>
  <si>
    <t>MicroTurbine_65 kW</t>
  </si>
  <si>
    <t>MicroTurbine_250 KW-use multiple units</t>
  </si>
  <si>
    <t>Recip_100 kW-Rich Burn with 3 way catalyst</t>
  </si>
  <si>
    <t>Recip_800 kW-Lean Burn</t>
  </si>
  <si>
    <t>Recip_3000 kW-Lean Burn</t>
  </si>
  <si>
    <t>Recip_5000 kW-Lean Burn</t>
  </si>
  <si>
    <t>Residential</t>
  </si>
  <si>
    <t>Commercial</t>
  </si>
  <si>
    <t>Transportation</t>
  </si>
  <si>
    <t>Oil &amp; Gas Extraction</t>
  </si>
  <si>
    <t>Petroleum Refining</t>
  </si>
  <si>
    <t>TCU</t>
  </si>
  <si>
    <t>New CHP by Technology (Share of Energy)</t>
  </si>
  <si>
    <t>Thermal Utilitization</t>
  </si>
  <si>
    <t>Displaced Fuel</t>
  </si>
  <si>
    <t>Power-to-Heat Ratio</t>
  </si>
  <si>
    <t>Heat Rate (Btu/kWh)</t>
  </si>
  <si>
    <t>Lifetime (years)</t>
  </si>
  <si>
    <t>CHP Technology</t>
  </si>
  <si>
    <t>CHP Technology Parameters</t>
  </si>
  <si>
    <t>Sector</t>
  </si>
  <si>
    <t>CHP Sector Parameters</t>
  </si>
  <si>
    <t>Onsite Electric Usage</t>
  </si>
  <si>
    <t>Apply Constraint?</t>
  </si>
  <si>
    <t>*CHP capacity in results may differ due to additional automatic build to provide waste heat</t>
  </si>
  <si>
    <t>Specified Commercial CHP Capacity* (MW)</t>
  </si>
  <si>
    <t>Specified Agricultural CHP Capacity* (MW)</t>
  </si>
  <si>
    <t>Industrial Subsector</t>
  </si>
  <si>
    <t>Scenarios: Reference</t>
  </si>
  <si>
    <t>Scenarios: Straight Line, Early Deployment, Slower Com. Adoption, High BEV, Distributed Energy, CCS, Low Carbon Gas</t>
  </si>
  <si>
    <t>Specified Industrial CHP Capacity* (MW)</t>
  </si>
  <si>
    <t>Specified Oil &amp; Gas Extraction CHP Capacity* (MW)</t>
  </si>
  <si>
    <t>Specified Refining CHP Capacity* (MW)</t>
  </si>
  <si>
    <t>Specified TCU CHP Capacity* (MW)</t>
  </si>
  <si>
    <t>Process</t>
  </si>
  <si>
    <t>Production Technology</t>
  </si>
  <si>
    <t>Hydrogen Production Market Share by Technology (% of new hydrogen demand)</t>
  </si>
  <si>
    <t>Coke</t>
  </si>
  <si>
    <t>Compressed Pipeline Gas (CNG)</t>
  </si>
  <si>
    <t>Fuel Oil</t>
  </si>
  <si>
    <t>Kerosene</t>
  </si>
  <si>
    <t>Liquified Pipeline Gas (LNG)</t>
  </si>
  <si>
    <t>LPG</t>
  </si>
  <si>
    <t>Refinery and Process Gas</t>
  </si>
  <si>
    <t>Waste Heat</t>
  </si>
  <si>
    <t>Revenue Requirement</t>
  </si>
  <si>
    <t>Real escalation rate</t>
  </si>
  <si>
    <t>Biogas - Distributed</t>
  </si>
  <si>
    <t>Biomass - Distributed</t>
  </si>
  <si>
    <t>Biomass - Large</t>
  </si>
  <si>
    <t>Hydro - Small</t>
  </si>
  <si>
    <t>Solar Thermal - No Storage</t>
  </si>
  <si>
    <t>Solar Thermal - Storage</t>
  </si>
  <si>
    <t>Utility PV - Res Roof</t>
  </si>
  <si>
    <t>Utility PV - Distributed</t>
  </si>
  <si>
    <t>Utility PV - Fixed Tilt - 1MW</t>
  </si>
  <si>
    <t>Utility PV - Fixed Tilt - 5MW</t>
  </si>
  <si>
    <t>Utility PV - Fixed Tilt - 10MW</t>
  </si>
  <si>
    <t>Utility PV - Fixed Tilt - 20MW+</t>
  </si>
  <si>
    <t>Utility PV - Tracking - 1MW</t>
  </si>
  <si>
    <t>Utility PV - Tracking - 5MW</t>
  </si>
  <si>
    <t>Utility PV - Tracking - 10MW</t>
  </si>
  <si>
    <t>Utility PV - Tracking - 20MW+</t>
  </si>
  <si>
    <t>Wind - Distributed</t>
  </si>
  <si>
    <t>Installed Costs ($/kW)</t>
  </si>
  <si>
    <t>Year</t>
  </si>
  <si>
    <t>Shortcuts to key tabs within this spreadsheet &amp; Descriptions of tab contents</t>
  </si>
  <si>
    <t xml:space="preserve">Navigation </t>
  </si>
  <si>
    <t>Description</t>
  </si>
  <si>
    <t>Fuel Production</t>
  </si>
  <si>
    <t>Energy Prices</t>
  </si>
  <si>
    <t>Specifications for synthetic fuels that can be added to the pipeline, including synthetic natural gas and hydrogen; natural gas revenue requirement escalation assumption</t>
  </si>
  <si>
    <t>Key inputs regarding electric loads, generation, T&amp;D costs, program costs; Scenario inputs include: renewable portfolios, distributed PV, reliable capacity, flexible load, demand response, energy storage, operational constraints, and electric vehicle charging</t>
  </si>
  <si>
    <t>Biomass feedstock supply curves and conversion process parameters; Scenario inputs include: supply utilization, process destination assignments, and LCFS biofuel import specifications</t>
  </si>
  <si>
    <t>CHP technology parameters, new CHP build composition, and CHP sector assumptions; Scenario inputs include: specified capacity by sector and industrial subsector</t>
  </si>
  <si>
    <t>Technology and cost parameters for synthetic natural gas production, hydrogen production, and hydrogen delivery; Scenario inputs include: hydrogen production technology market share</t>
  </si>
  <si>
    <t>Average energy prices by fuel type and scenario (these are calculated by the model and take into account synthetic fuel production costs, delivery costs, and biomass costs, not reflected in the fuel prices reported in the macroeconomic input tables)</t>
  </si>
  <si>
    <t>Fuel Emissions Intensity (tCO2/MMBtu)</t>
  </si>
  <si>
    <t>Average Energy Prices by Scenario ($/GJ) (combination of inputs &amp; outputs, varies by fuel 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</si>
</sst>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sz val="14"/>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00507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ouble">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cellStyleXfs>
  <cellXfs count="135">
    <xf numFmtId="0" fontId="0" fillId="0" borderId="0" xfId="0"/>
    <xf numFmtId="11" fontId="0" fillId="0" borderId="0" xfId="0" applyNumberFormat="1"/>
    <xf numFmtId="0" fontId="2" fillId="0" borderId="0" xfId="0" applyFont="1"/>
    <xf numFmtId="0" fontId="0" fillId="0" borderId="2" xfId="0" applyFont="1" applyBorder="1"/>
    <xf numFmtId="0" fontId="0" fillId="0" borderId="3" xfId="0" applyFont="1" applyBorder="1"/>
    <xf numFmtId="0" fontId="0" fillId="0" borderId="4" xfId="0" applyFont="1"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Border="1"/>
    <xf numFmtId="0" fontId="0" fillId="0" borderId="9" xfId="0" applyBorder="1"/>
    <xf numFmtId="0" fontId="0" fillId="0" borderId="10" xfId="0" applyBorder="1"/>
    <xf numFmtId="0" fontId="0" fillId="0" borderId="11" xfId="0" applyBorder="1"/>
    <xf numFmtId="0" fontId="0" fillId="0" borderId="12" xfId="0" applyBorder="1"/>
    <xf numFmtId="9" fontId="0" fillId="0" borderId="0" xfId="0" applyNumberFormat="1"/>
    <xf numFmtId="9" fontId="2" fillId="0" borderId="0" xfId="0" applyNumberFormat="1" applyFont="1"/>
    <xf numFmtId="0" fontId="0" fillId="0" borderId="2" xfId="0" applyBorder="1"/>
    <xf numFmtId="0" fontId="0" fillId="0" borderId="4" xfId="0" applyBorder="1"/>
    <xf numFmtId="0" fontId="0" fillId="0" borderId="3" xfId="0" applyBorder="1"/>
    <xf numFmtId="11" fontId="0" fillId="0" borderId="3" xfId="0" applyNumberFormat="1" applyBorder="1"/>
    <xf numFmtId="11" fontId="0" fillId="0" borderId="4" xfId="0" applyNumberFormat="1" applyBorder="1"/>
    <xf numFmtId="11" fontId="0" fillId="0" borderId="6" xfId="0" applyNumberFormat="1" applyBorder="1"/>
    <xf numFmtId="11" fontId="0" fillId="0" borderId="7" xfId="0" applyNumberFormat="1" applyBorder="1"/>
    <xf numFmtId="11" fontId="0" fillId="0" borderId="0" xfId="0" applyNumberFormat="1" applyBorder="1"/>
    <xf numFmtId="11" fontId="0" fillId="0" borderId="9" xfId="0" applyNumberFormat="1" applyBorder="1"/>
    <xf numFmtId="11" fontId="0" fillId="0" borderId="8" xfId="0" applyNumberFormat="1" applyBorder="1"/>
    <xf numFmtId="11" fontId="0" fillId="0" borderId="11" xfId="0" applyNumberFormat="1" applyBorder="1"/>
    <xf numFmtId="11" fontId="0" fillId="0" borderId="12" xfId="0" applyNumberFormat="1" applyBorder="1"/>
    <xf numFmtId="0" fontId="0" fillId="0" borderId="1" xfId="0" applyFont="1" applyBorder="1"/>
    <xf numFmtId="0" fontId="0" fillId="0" borderId="13" xfId="0" applyBorder="1"/>
    <xf numFmtId="0" fontId="0" fillId="0" borderId="14" xfId="0" applyBorder="1"/>
    <xf numFmtId="0" fontId="0" fillId="0" borderId="15" xfId="0" applyBorder="1"/>
    <xf numFmtId="10" fontId="0" fillId="0" borderId="0" xfId="0" applyNumberFormat="1" applyBorder="1"/>
    <xf numFmtId="9" fontId="0" fillId="0" borderId="4" xfId="0" applyNumberFormat="1" applyBorder="1"/>
    <xf numFmtId="9" fontId="0" fillId="0" borderId="2" xfId="0" applyNumberFormat="1" applyFont="1" applyBorder="1"/>
    <xf numFmtId="0" fontId="0" fillId="0" borderId="4" xfId="0" applyFont="1" applyBorder="1" applyAlignment="1">
      <alignment wrapText="1"/>
    </xf>
    <xf numFmtId="0" fontId="0" fillId="0" borderId="1" xfId="0" applyBorder="1"/>
    <xf numFmtId="0" fontId="4" fillId="2" borderId="0" xfId="0" applyFont="1" applyFill="1"/>
    <xf numFmtId="0" fontId="3" fillId="2" borderId="0" xfId="0" applyFont="1" applyFill="1"/>
    <xf numFmtId="0" fontId="2" fillId="2" borderId="0" xfId="0" applyFont="1" applyFill="1"/>
    <xf numFmtId="0" fontId="0" fillId="0" borderId="3" xfId="0" applyBorder="1" applyAlignment="1">
      <alignment wrapText="1"/>
    </xf>
    <xf numFmtId="0" fontId="0" fillId="0" borderId="4" xfId="0" applyBorder="1" applyAlignment="1">
      <alignment wrapText="1"/>
    </xf>
    <xf numFmtId="0" fontId="0" fillId="0" borderId="0" xfId="0" applyFont="1"/>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0" fillId="0" borderId="0" xfId="0" applyBorder="1" applyAlignment="1">
      <alignment horizontal="right"/>
    </xf>
    <xf numFmtId="0" fontId="0" fillId="0" borderId="9" xfId="0" applyBorder="1" applyAlignment="1">
      <alignment horizontal="right"/>
    </xf>
    <xf numFmtId="0" fontId="0" fillId="0" borderId="10" xfId="0" applyBorder="1" applyAlignment="1">
      <alignment horizontal="right"/>
    </xf>
    <xf numFmtId="0" fontId="0" fillId="0" borderId="11" xfId="0" applyBorder="1" applyAlignment="1">
      <alignment horizontal="right"/>
    </xf>
    <xf numFmtId="0" fontId="0" fillId="0" borderId="12" xfId="0" applyBorder="1" applyAlignment="1">
      <alignment horizontal="right"/>
    </xf>
    <xf numFmtId="0" fontId="0" fillId="0" borderId="8" xfId="0" applyBorder="1" applyAlignment="1">
      <alignment horizontal="left"/>
    </xf>
    <xf numFmtId="0" fontId="0" fillId="0" borderId="0" xfId="0" applyBorder="1" applyAlignment="1">
      <alignment horizontal="left"/>
    </xf>
    <xf numFmtId="0" fontId="0" fillId="0" borderId="9" xfId="0" applyBorder="1" applyAlignment="1">
      <alignment horizontal="left"/>
    </xf>
    <xf numFmtId="9" fontId="0" fillId="0" borderId="6" xfId="1" applyFont="1" applyBorder="1"/>
    <xf numFmtId="165" fontId="0" fillId="0" borderId="6" xfId="2" applyNumberFormat="1" applyFont="1" applyBorder="1"/>
    <xf numFmtId="9" fontId="0" fillId="0" borderId="0" xfId="1" applyFont="1" applyBorder="1"/>
    <xf numFmtId="165" fontId="0" fillId="0" borderId="0" xfId="2" applyNumberFormat="1" applyFont="1" applyBorder="1"/>
    <xf numFmtId="9" fontId="0" fillId="0" borderId="11" xfId="1" applyFont="1" applyBorder="1"/>
    <xf numFmtId="165" fontId="0" fillId="0" borderId="11" xfId="2" applyNumberFormat="1" applyFont="1" applyBorder="1"/>
    <xf numFmtId="9" fontId="0" fillId="0" borderId="6" xfId="0" applyNumberFormat="1" applyBorder="1"/>
    <xf numFmtId="9" fontId="0" fillId="0" borderId="7" xfId="0" applyNumberFormat="1" applyBorder="1"/>
    <xf numFmtId="10" fontId="0" fillId="0" borderId="9" xfId="0" applyNumberFormat="1" applyBorder="1"/>
    <xf numFmtId="10" fontId="0" fillId="0" borderId="11" xfId="0" applyNumberFormat="1" applyBorder="1"/>
    <xf numFmtId="10" fontId="0" fillId="0" borderId="12" xfId="0" applyNumberFormat="1" applyBorder="1"/>
    <xf numFmtId="9" fontId="0" fillId="0" borderId="0" xfId="0" applyNumberFormat="1" applyBorder="1"/>
    <xf numFmtId="9" fontId="0" fillId="0" borderId="9" xfId="0" applyNumberFormat="1" applyBorder="1"/>
    <xf numFmtId="9" fontId="0" fillId="0" borderId="11" xfId="0" applyNumberFormat="1" applyBorder="1"/>
    <xf numFmtId="9" fontId="0" fillId="0" borderId="12" xfId="0" applyNumberFormat="1" applyBorder="1"/>
    <xf numFmtId="164" fontId="0" fillId="0" borderId="3" xfId="1" applyNumberFormat="1" applyFont="1" applyBorder="1"/>
    <xf numFmtId="10" fontId="0" fillId="0" borderId="3" xfId="0" applyNumberFormat="1" applyBorder="1"/>
    <xf numFmtId="166" fontId="0" fillId="0" borderId="6" xfId="0" applyNumberFormat="1" applyBorder="1"/>
    <xf numFmtId="166" fontId="0" fillId="0" borderId="7" xfId="0" applyNumberFormat="1" applyBorder="1"/>
    <xf numFmtId="166" fontId="0" fillId="0" borderId="8" xfId="0" applyNumberFormat="1" applyBorder="1"/>
    <xf numFmtId="166" fontId="0" fillId="0" borderId="0" xfId="0" applyNumberFormat="1" applyBorder="1"/>
    <xf numFmtId="166" fontId="0" fillId="0" borderId="9" xfId="0" applyNumberFormat="1" applyBorder="1"/>
    <xf numFmtId="166" fontId="0" fillId="0" borderId="10" xfId="0" applyNumberFormat="1" applyBorder="1"/>
    <xf numFmtId="166" fontId="0" fillId="0" borderId="11" xfId="0" applyNumberFormat="1" applyBorder="1"/>
    <xf numFmtId="166" fontId="0" fillId="0" borderId="12" xfId="0" applyNumberFormat="1" applyBorder="1"/>
    <xf numFmtId="1" fontId="0" fillId="0" borderId="5" xfId="0" applyNumberFormat="1" applyFont="1" applyBorder="1"/>
    <xf numFmtId="1" fontId="0" fillId="0" borderId="6" xfId="0" applyNumberFormat="1" applyBorder="1"/>
    <xf numFmtId="1" fontId="0" fillId="0" borderId="7" xfId="0" applyNumberFormat="1" applyBorder="1"/>
    <xf numFmtId="1" fontId="0" fillId="0" borderId="8" xfId="0" applyNumberFormat="1" applyBorder="1"/>
    <xf numFmtId="1" fontId="0" fillId="0" borderId="0" xfId="0" applyNumberFormat="1" applyBorder="1"/>
    <xf numFmtId="1" fontId="0" fillId="0" borderId="9" xfId="0" applyNumberFormat="1" applyBorder="1"/>
    <xf numFmtId="1" fontId="0" fillId="0" borderId="10" xfId="0" applyNumberFormat="1" applyBorder="1"/>
    <xf numFmtId="1" fontId="0" fillId="0" borderId="11" xfId="0" applyNumberFormat="1" applyBorder="1"/>
    <xf numFmtId="1" fontId="0" fillId="0" borderId="12" xfId="0" applyNumberFormat="1" applyBorder="1"/>
    <xf numFmtId="1" fontId="0" fillId="0" borderId="5" xfId="0" applyNumberFormat="1" applyBorder="1"/>
    <xf numFmtId="166" fontId="0" fillId="0" borderId="5" xfId="0" applyNumberFormat="1" applyBorder="1"/>
    <xf numFmtId="0" fontId="0" fillId="0" borderId="2" xfId="0" applyFont="1" applyBorder="1" applyAlignment="1">
      <alignment wrapText="1"/>
    </xf>
    <xf numFmtId="0" fontId="0" fillId="0" borderId="3" xfId="0" applyFont="1" applyBorder="1" applyAlignment="1">
      <alignment wrapText="1"/>
    </xf>
    <xf numFmtId="9" fontId="0" fillId="0" borderId="1" xfId="0" applyNumberFormat="1" applyBorder="1"/>
    <xf numFmtId="0" fontId="0" fillId="0" borderId="1" xfId="0" applyBorder="1" applyAlignment="1">
      <alignment wrapText="1"/>
    </xf>
    <xf numFmtId="0" fontId="2" fillId="3" borderId="16" xfId="0" applyFont="1" applyFill="1" applyBorder="1"/>
    <xf numFmtId="0" fontId="0" fillId="3" borderId="16" xfId="0" applyFill="1" applyBorder="1"/>
    <xf numFmtId="0" fontId="0" fillId="3" borderId="0" xfId="0" applyFill="1"/>
    <xf numFmtId="0" fontId="0" fillId="3" borderId="2" xfId="0" applyFill="1" applyBorder="1"/>
    <xf numFmtId="0" fontId="2" fillId="3" borderId="2" xfId="0" applyFont="1" applyFill="1" applyBorder="1"/>
    <xf numFmtId="0" fontId="0" fillId="3" borderId="3" xfId="0" applyFill="1" applyBorder="1"/>
    <xf numFmtId="0" fontId="0" fillId="3" borderId="4" xfId="0" applyFill="1" applyBorder="1"/>
    <xf numFmtId="0" fontId="2" fillId="3" borderId="3" xfId="0" applyFont="1" applyFill="1" applyBorder="1"/>
    <xf numFmtId="0" fontId="6" fillId="3" borderId="0" xfId="3" applyFill="1" applyBorder="1"/>
    <xf numFmtId="0" fontId="6" fillId="3" borderId="0" xfId="3" quotePrefix="1" applyFill="1" applyBorder="1"/>
    <xf numFmtId="0" fontId="0" fillId="3" borderId="0" xfId="0" applyFill="1" applyBorder="1"/>
    <xf numFmtId="0" fontId="0" fillId="3" borderId="0" xfId="0" applyFill="1" applyBorder="1" applyAlignment="1"/>
    <xf numFmtId="0" fontId="6" fillId="3" borderId="3" xfId="3" applyFill="1" applyBorder="1"/>
    <xf numFmtId="0" fontId="6" fillId="3" borderId="11" xfId="3" quotePrefix="1" applyFill="1" applyBorder="1"/>
    <xf numFmtId="0" fontId="6" fillId="3" borderId="10" xfId="3" applyFill="1" applyBorder="1" applyAlignment="1">
      <alignment vertical="center"/>
    </xf>
    <xf numFmtId="0" fontId="6" fillId="3" borderId="2" xfId="3" applyFill="1" applyBorder="1" applyAlignment="1">
      <alignment vertical="center"/>
    </xf>
    <xf numFmtId="0" fontId="6" fillId="3" borderId="3" xfId="3" quotePrefix="1" applyFill="1" applyBorder="1"/>
    <xf numFmtId="0" fontId="2" fillId="0" borderId="0" xfId="0" applyFont="1" applyFill="1"/>
    <xf numFmtId="0" fontId="0" fillId="0" borderId="0" xfId="0" applyFill="1"/>
    <xf numFmtId="0" fontId="0" fillId="0" borderId="1" xfId="0" applyFill="1" applyBorder="1"/>
    <xf numFmtId="0" fontId="0" fillId="0" borderId="3" xfId="0" applyFill="1" applyBorder="1"/>
    <xf numFmtId="0" fontId="0" fillId="0" borderId="4" xfId="0" applyFill="1" applyBorder="1"/>
    <xf numFmtId="0" fontId="0" fillId="0" borderId="13" xfId="0" applyFill="1" applyBorder="1"/>
    <xf numFmtId="0" fontId="0" fillId="0" borderId="6" xfId="0" applyFill="1" applyBorder="1"/>
    <xf numFmtId="0" fontId="0" fillId="0" borderId="7" xfId="0" applyFill="1" applyBorder="1"/>
    <xf numFmtId="0" fontId="0" fillId="0" borderId="14" xfId="0" applyFill="1" applyBorder="1"/>
    <xf numFmtId="0" fontId="0" fillId="0" borderId="0" xfId="0" applyFill="1" applyBorder="1"/>
    <xf numFmtId="0" fontId="0" fillId="0" borderId="9" xfId="0" applyFill="1" applyBorder="1"/>
    <xf numFmtId="0" fontId="0" fillId="0" borderId="15" xfId="0" applyFill="1" applyBorder="1"/>
    <xf numFmtId="0" fontId="0" fillId="0" borderId="11" xfId="0" applyFill="1" applyBorder="1"/>
    <xf numFmtId="0" fontId="0" fillId="0" borderId="12" xfId="0" applyFill="1" applyBorder="1"/>
    <xf numFmtId="0" fontId="0" fillId="3" borderId="2" xfId="0" applyFill="1" applyBorder="1" applyAlignment="1">
      <alignment horizontal="left" wrapText="1"/>
    </xf>
    <xf numFmtId="0" fontId="0" fillId="3" borderId="3" xfId="0" applyFill="1" applyBorder="1" applyAlignment="1">
      <alignment horizontal="left" wrapText="1"/>
    </xf>
    <xf numFmtId="0" fontId="0" fillId="3" borderId="4" xfId="0" applyFill="1" applyBorder="1" applyAlignment="1">
      <alignment horizontal="left" wrapText="1"/>
    </xf>
    <xf numFmtId="0" fontId="0" fillId="0" borderId="2" xfId="0" applyBorder="1" applyAlignment="1">
      <alignment horizontal="left" wrapText="1"/>
    </xf>
    <xf numFmtId="0" fontId="0" fillId="0" borderId="4" xfId="0"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5" fillId="2" borderId="0" xfId="0" applyFont="1" applyFill="1"/>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00507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85725</xdr:rowOff>
    </xdr:from>
    <xdr:to>
      <xdr:col>13</xdr:col>
      <xdr:colOff>95250</xdr:colOff>
      <xdr:row>5</xdr:row>
      <xdr:rowOff>95250</xdr:rowOff>
    </xdr:to>
    <xdr:sp macro="" textlink="">
      <xdr:nvSpPr>
        <xdr:cNvPr id="2" name="TextBox 1"/>
        <xdr:cNvSpPr txBox="1"/>
      </xdr:nvSpPr>
      <xdr:spPr>
        <a:xfrm>
          <a:off x="133350" y="85725"/>
          <a:ext cx="7886700" cy="962025"/>
        </a:xfrm>
        <a:prstGeom prst="rect">
          <a:avLst/>
        </a:prstGeom>
        <a:solidFill>
          <a:srgbClr val="00507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Spreadsheet prepared by Energy</a:t>
          </a:r>
          <a:r>
            <a:rPr lang="en-US" sz="1100" baseline="0">
              <a:solidFill>
                <a:schemeClr val="bg1"/>
              </a:solidFill>
            </a:rPr>
            <a:t> &amp; Environmental Economics, Inc. (E3) under contract with the California Energy Commission and the California Air Resources Board.  </a:t>
          </a:r>
          <a:br>
            <a:rPr lang="en-US" sz="1100" baseline="0">
              <a:solidFill>
                <a:schemeClr val="bg1"/>
              </a:solidFill>
            </a:rPr>
          </a:br>
          <a:r>
            <a:rPr lang="en-US" sz="1100" baseline="0">
              <a:solidFill>
                <a:schemeClr val="bg1"/>
              </a:solidFill>
            </a:rPr>
            <a:t>Spreadsheet includes key supply sector inputs of the CA PATHWAYS model. </a:t>
          </a:r>
        </a:p>
        <a:p>
          <a:r>
            <a:rPr lang="en-US" sz="1100" baseline="0">
              <a:solidFill>
                <a:schemeClr val="bg1"/>
              </a:solidFill>
            </a:rPr>
            <a:t>Spreadsheet updated:  April 6, 2015</a:t>
          </a:r>
        </a:p>
        <a:p>
          <a:r>
            <a:rPr lang="en-US" sz="1100" baseline="0">
              <a:solidFill>
                <a:schemeClr val="bg1"/>
              </a:solidFill>
              <a:effectLst/>
              <a:latin typeface="+mn-lt"/>
              <a:ea typeface="+mn-ea"/>
              <a:cs typeface="+mn-cs"/>
            </a:rPr>
            <a:t>Note: model does not implement some functionality prior to 2014, so 2010 - 2014 results are not valid in many cases. </a:t>
          </a:r>
          <a:endParaRPr lang="en-US">
            <a:solidFill>
              <a:schemeClr val="bg1"/>
            </a:solidFill>
            <a:effectLst/>
          </a:endParaRPr>
        </a:p>
        <a:p>
          <a:endParaRPr lang="en-US" sz="1100" baseline="0">
            <a:solidFill>
              <a:schemeClr val="bg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9:AG23"/>
  <sheetViews>
    <sheetView showGridLines="0" tabSelected="1" workbookViewId="0"/>
  </sheetViews>
  <sheetFormatPr defaultRowHeight="15" x14ac:dyDescent="0.25"/>
  <cols>
    <col min="1" max="1" width="3.7109375" customWidth="1"/>
    <col min="15" max="26" width="3.85546875" customWidth="1"/>
    <col min="27" max="27" width="4.5703125" customWidth="1"/>
    <col min="28" max="31" width="3.85546875" customWidth="1"/>
  </cols>
  <sheetData>
    <row r="9" spans="2:31" ht="15.75" thickBot="1" x14ac:dyDescent="0.3">
      <c r="B9" s="96" t="s">
        <v>512</v>
      </c>
      <c r="C9" s="97"/>
      <c r="D9" s="97"/>
      <c r="E9" s="97"/>
      <c r="F9" s="97"/>
      <c r="G9" s="97"/>
      <c r="H9" s="97"/>
      <c r="I9" s="97"/>
      <c r="J9" s="97"/>
      <c r="K9" s="97"/>
      <c r="L9" s="97"/>
      <c r="M9" s="97"/>
      <c r="N9" s="97"/>
      <c r="O9" s="97"/>
      <c r="P9" s="97"/>
      <c r="Q9" s="97"/>
      <c r="R9" s="97"/>
      <c r="S9" s="97"/>
      <c r="T9" s="97"/>
      <c r="U9" s="97"/>
      <c r="V9" s="97"/>
      <c r="W9" s="97"/>
      <c r="X9" s="97"/>
      <c r="Y9" s="97"/>
      <c r="Z9" s="97"/>
      <c r="AA9" s="97"/>
      <c r="AB9" s="106"/>
      <c r="AC9" s="106"/>
      <c r="AD9" s="106"/>
      <c r="AE9" s="106"/>
    </row>
    <row r="10" spans="2:31" ht="15.75" thickTop="1" x14ac:dyDescent="0.25">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row>
    <row r="11" spans="2:31" x14ac:dyDescent="0.25">
      <c r="B11" s="100" t="s">
        <v>513</v>
      </c>
      <c r="C11" s="19"/>
      <c r="D11" s="100" t="s">
        <v>514</v>
      </c>
      <c r="E11" s="101"/>
      <c r="F11" s="101"/>
      <c r="G11" s="101"/>
      <c r="H11" s="101"/>
      <c r="I11" s="101"/>
      <c r="J11" s="101"/>
      <c r="K11" s="101"/>
      <c r="L11" s="101"/>
      <c r="M11" s="101"/>
      <c r="N11" s="101"/>
      <c r="O11" s="101"/>
      <c r="P11" s="101"/>
      <c r="Q11" s="101"/>
      <c r="R11" s="101"/>
      <c r="S11" s="101"/>
      <c r="T11" s="101"/>
      <c r="U11" s="101"/>
      <c r="V11" s="101"/>
      <c r="W11" s="101"/>
      <c r="X11" s="101"/>
      <c r="Y11" s="101"/>
      <c r="Z11" s="101"/>
      <c r="AA11" s="102"/>
    </row>
    <row r="12" spans="2:31" ht="33.75" customHeight="1" x14ac:dyDescent="0.25">
      <c r="B12" s="111" t="s">
        <v>109</v>
      </c>
      <c r="C12" s="108"/>
      <c r="D12" s="127" t="s">
        <v>518</v>
      </c>
      <c r="E12" s="128"/>
      <c r="F12" s="128"/>
      <c r="G12" s="128"/>
      <c r="H12" s="128"/>
      <c r="I12" s="128"/>
      <c r="J12" s="128"/>
      <c r="K12" s="128"/>
      <c r="L12" s="128"/>
      <c r="M12" s="128"/>
      <c r="N12" s="128"/>
      <c r="O12" s="128"/>
      <c r="P12" s="128"/>
      <c r="Q12" s="128"/>
      <c r="R12" s="128"/>
      <c r="S12" s="128"/>
      <c r="T12" s="128"/>
      <c r="U12" s="128"/>
      <c r="V12" s="128"/>
      <c r="W12" s="128"/>
      <c r="X12" s="128"/>
      <c r="Y12" s="128"/>
      <c r="Z12" s="128"/>
      <c r="AA12" s="129"/>
    </row>
    <row r="13" spans="2:31" x14ac:dyDescent="0.25">
      <c r="B13" s="111" t="s">
        <v>0</v>
      </c>
      <c r="C13" s="103"/>
      <c r="D13" s="99" t="s">
        <v>517</v>
      </c>
      <c r="E13" s="101"/>
      <c r="F13" s="101"/>
      <c r="G13" s="101"/>
      <c r="H13" s="101"/>
      <c r="I13" s="101"/>
      <c r="J13" s="101"/>
      <c r="K13" s="101"/>
      <c r="L13" s="101"/>
      <c r="M13" s="101"/>
      <c r="N13" s="101"/>
      <c r="O13" s="101"/>
      <c r="P13" s="101"/>
      <c r="Q13" s="101"/>
      <c r="R13" s="101"/>
      <c r="S13" s="101"/>
      <c r="T13" s="101"/>
      <c r="U13" s="101"/>
      <c r="V13" s="101"/>
      <c r="W13" s="101"/>
      <c r="X13" s="101"/>
      <c r="Y13" s="101"/>
      <c r="Z13" s="101"/>
      <c r="AA13" s="102"/>
    </row>
    <row r="14" spans="2:31" ht="29.25" customHeight="1" x14ac:dyDescent="0.25">
      <c r="B14" s="111" t="s">
        <v>99</v>
      </c>
      <c r="C14" s="108"/>
      <c r="D14" s="127" t="s">
        <v>519</v>
      </c>
      <c r="E14" s="128"/>
      <c r="F14" s="128"/>
      <c r="G14" s="128"/>
      <c r="H14" s="128"/>
      <c r="I14" s="128"/>
      <c r="J14" s="128"/>
      <c r="K14" s="128"/>
      <c r="L14" s="128"/>
      <c r="M14" s="128"/>
      <c r="N14" s="128"/>
      <c r="O14" s="128"/>
      <c r="P14" s="128"/>
      <c r="Q14" s="128"/>
      <c r="R14" s="128"/>
      <c r="S14" s="128"/>
      <c r="T14" s="128"/>
      <c r="U14" s="128"/>
      <c r="V14" s="128"/>
      <c r="W14" s="128"/>
      <c r="X14" s="128"/>
      <c r="Y14" s="128"/>
      <c r="Z14" s="128"/>
      <c r="AA14" s="129"/>
    </row>
    <row r="15" spans="2:31" x14ac:dyDescent="0.25">
      <c r="B15" s="111" t="s">
        <v>268</v>
      </c>
      <c r="C15" s="108"/>
      <c r="D15" s="99" t="s">
        <v>520</v>
      </c>
      <c r="E15" s="101"/>
      <c r="F15" s="101"/>
      <c r="G15" s="101"/>
      <c r="H15" s="101"/>
      <c r="I15" s="101"/>
      <c r="J15" s="101"/>
      <c r="K15" s="101"/>
      <c r="L15" s="101"/>
      <c r="M15" s="101"/>
      <c r="N15" s="101"/>
      <c r="O15" s="101"/>
      <c r="P15" s="101"/>
      <c r="Q15" s="101"/>
      <c r="R15" s="101"/>
      <c r="S15" s="101"/>
      <c r="T15" s="101"/>
      <c r="U15" s="101"/>
      <c r="V15" s="101"/>
      <c r="W15" s="101"/>
      <c r="X15" s="101"/>
      <c r="Y15" s="101"/>
      <c r="Z15" s="101"/>
      <c r="AA15" s="102"/>
    </row>
    <row r="16" spans="2:31" ht="30.75" customHeight="1" x14ac:dyDescent="0.25">
      <c r="B16" s="111" t="s">
        <v>515</v>
      </c>
      <c r="C16" s="112"/>
      <c r="D16" s="127" t="s">
        <v>521</v>
      </c>
      <c r="E16" s="128"/>
      <c r="F16" s="128"/>
      <c r="G16" s="128"/>
      <c r="H16" s="128"/>
      <c r="I16" s="128"/>
      <c r="J16" s="128"/>
      <c r="K16" s="128"/>
      <c r="L16" s="128"/>
      <c r="M16" s="128"/>
      <c r="N16" s="128"/>
      <c r="O16" s="128"/>
      <c r="P16" s="128"/>
      <c r="Q16" s="128"/>
      <c r="R16" s="128"/>
      <c r="S16" s="128"/>
      <c r="T16" s="128"/>
      <c r="U16" s="128"/>
      <c r="V16" s="128"/>
      <c r="W16" s="128"/>
      <c r="X16" s="128"/>
      <c r="Y16" s="128"/>
      <c r="Z16" s="128"/>
      <c r="AA16" s="129"/>
    </row>
    <row r="17" spans="2:33" ht="30" customHeight="1" x14ac:dyDescent="0.25">
      <c r="B17" s="110" t="s">
        <v>516</v>
      </c>
      <c r="C17" s="109"/>
      <c r="D17" s="127" t="s">
        <v>522</v>
      </c>
      <c r="E17" s="128"/>
      <c r="F17" s="128"/>
      <c r="G17" s="128"/>
      <c r="H17" s="128"/>
      <c r="I17" s="128"/>
      <c r="J17" s="128"/>
      <c r="K17" s="128"/>
      <c r="L17" s="128"/>
      <c r="M17" s="128"/>
      <c r="N17" s="128"/>
      <c r="O17" s="128"/>
      <c r="P17" s="128"/>
      <c r="Q17" s="128"/>
      <c r="R17" s="128"/>
      <c r="S17" s="128"/>
      <c r="T17" s="128"/>
      <c r="U17" s="128"/>
      <c r="V17" s="128"/>
      <c r="W17" s="128"/>
      <c r="X17" s="128"/>
      <c r="Y17" s="128"/>
      <c r="Z17" s="128"/>
      <c r="AA17" s="129"/>
    </row>
    <row r="18" spans="2:33" x14ac:dyDescent="0.25">
      <c r="B18" s="106"/>
      <c r="C18" s="105"/>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
      <c r="AG18" s="10"/>
    </row>
    <row r="19" spans="2:33" x14ac:dyDescent="0.25">
      <c r="B19" s="106"/>
      <c r="C19" s="105"/>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
      <c r="AG19" s="10"/>
    </row>
    <row r="20" spans="2:33" x14ac:dyDescent="0.25">
      <c r="B20" s="106"/>
      <c r="C20" s="105"/>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
      <c r="AG20" s="10"/>
    </row>
    <row r="21" spans="2:33" x14ac:dyDescent="0.25">
      <c r="B21" s="106"/>
      <c r="C21" s="104"/>
      <c r="D21" s="106"/>
      <c r="E21" s="106"/>
      <c r="F21" s="106"/>
      <c r="G21" s="106"/>
      <c r="H21" s="107"/>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
      <c r="AG21" s="10"/>
    </row>
    <row r="22" spans="2:33" x14ac:dyDescent="0.25">
      <c r="B22" s="106"/>
      <c r="C22" s="104"/>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
      <c r="AG22" s="10"/>
    </row>
    <row r="23" spans="2:33" x14ac:dyDescent="0.25">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row>
  </sheetData>
  <mergeCells count="4">
    <mergeCell ref="D12:AA12"/>
    <mergeCell ref="D14:AA14"/>
    <mergeCell ref="D16:AA16"/>
    <mergeCell ref="D17:AA17"/>
  </mergeCells>
  <hyperlinks>
    <hyperlink ref="B12" location="Electricity!A1" display="Electricity"/>
    <hyperlink ref="B13" location="'Pipeline Gas'!A1" display="Pipeline Gas"/>
    <hyperlink ref="B14" location="Biomass!A1" display="Biomass"/>
    <hyperlink ref="B15" location="CHP!A1" display="CHP"/>
    <hyperlink ref="B16" location="'Fuel Production'!A1" display="Fuel Production"/>
    <hyperlink ref="B17" location="'Energy Prices'!A1" display="Energy Prices"/>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99"/>
  <sheetViews>
    <sheetView showGridLines="0" workbookViewId="0">
      <selection activeCell="A2" sqref="A2"/>
    </sheetView>
  </sheetViews>
  <sheetFormatPr defaultRowHeight="15" x14ac:dyDescent="0.25"/>
  <cols>
    <col min="1" max="1" width="33.42578125" bestFit="1" customWidth="1"/>
    <col min="2" max="2" width="30" bestFit="1" customWidth="1"/>
    <col min="3" max="3" width="26.85546875" bestFit="1" customWidth="1"/>
    <col min="4" max="4" width="24" bestFit="1" customWidth="1"/>
    <col min="5" max="5" width="21" bestFit="1" customWidth="1"/>
    <col min="6" max="6" width="26.85546875" bestFit="1" customWidth="1"/>
    <col min="7" max="7" width="14.140625" bestFit="1" customWidth="1"/>
    <col min="8" max="8" width="29.140625" bestFit="1" customWidth="1"/>
    <col min="9" max="9" width="16.5703125" customWidth="1"/>
    <col min="10" max="10" width="22.5703125" bestFit="1" customWidth="1"/>
    <col min="11" max="11" width="9.5703125" bestFit="1" customWidth="1"/>
    <col min="12" max="12" width="15.85546875" customWidth="1"/>
    <col min="13" max="13" width="16.42578125" customWidth="1"/>
    <col min="14" max="14" width="14.85546875" customWidth="1"/>
    <col min="15" max="15" width="13.85546875" customWidth="1"/>
    <col min="16" max="16" width="14.28515625" customWidth="1"/>
    <col min="17" max="17" width="12.85546875" customWidth="1"/>
    <col min="18" max="18" width="12.7109375" customWidth="1"/>
    <col min="19" max="19" width="12.42578125" customWidth="1"/>
    <col min="20" max="20" width="14.7109375" customWidth="1"/>
    <col min="21" max="21" width="13.42578125" customWidth="1"/>
    <col min="22" max="22" width="11.7109375" customWidth="1"/>
    <col min="23" max="23" width="11.85546875" customWidth="1"/>
    <col min="24" max="24" width="14.28515625" customWidth="1"/>
    <col min="25" max="26" width="9.5703125" bestFit="1" customWidth="1"/>
    <col min="27" max="27" width="12.7109375" customWidth="1"/>
    <col min="28" max="28" width="14.140625" customWidth="1"/>
    <col min="29" max="29" width="14" customWidth="1"/>
    <col min="30" max="30" width="13.28515625" customWidth="1"/>
    <col min="31" max="31" width="12.7109375" customWidth="1"/>
    <col min="32" max="32" width="13.28515625" customWidth="1"/>
    <col min="33" max="34" width="13.42578125" customWidth="1"/>
    <col min="35" max="35" width="13.28515625" customWidth="1"/>
    <col min="36" max="37" width="9.5703125" bestFit="1" customWidth="1"/>
    <col min="38" max="42" width="9.28515625" bestFit="1" customWidth="1"/>
    <col min="43" max="43" width="12" customWidth="1"/>
    <col min="44" max="44" width="12.28515625" customWidth="1"/>
  </cols>
  <sheetData>
    <row r="1" spans="1:10" s="38" customFormat="1" ht="18.75" x14ac:dyDescent="0.3">
      <c r="A1" s="38" t="s">
        <v>415</v>
      </c>
    </row>
    <row r="2" spans="1:10" x14ac:dyDescent="0.25">
      <c r="A2" s="2"/>
    </row>
    <row r="3" spans="1:10" x14ac:dyDescent="0.25">
      <c r="A3" s="2" t="s">
        <v>245</v>
      </c>
    </row>
    <row r="5" spans="1:10" x14ac:dyDescent="0.25">
      <c r="A5" s="2" t="s">
        <v>125</v>
      </c>
      <c r="E5" s="2" t="s">
        <v>126</v>
      </c>
    </row>
    <row r="6" spans="1:10" x14ac:dyDescent="0.25">
      <c r="A6" s="3" t="s">
        <v>127</v>
      </c>
      <c r="B6" s="4" t="s">
        <v>128</v>
      </c>
      <c r="C6" s="5" t="s">
        <v>129</v>
      </c>
      <c r="E6" s="3" t="s">
        <v>130</v>
      </c>
      <c r="F6" s="4" t="s">
        <v>131</v>
      </c>
      <c r="G6" s="4" t="s">
        <v>132</v>
      </c>
      <c r="H6" s="4" t="s">
        <v>133</v>
      </c>
      <c r="I6" s="4" t="s">
        <v>134</v>
      </c>
      <c r="J6" s="5" t="s">
        <v>135</v>
      </c>
    </row>
    <row r="7" spans="1:10" x14ac:dyDescent="0.25">
      <c r="A7" s="6" t="s">
        <v>136</v>
      </c>
      <c r="B7" s="7" t="s">
        <v>137</v>
      </c>
      <c r="C7" s="8" t="s">
        <v>138</v>
      </c>
      <c r="E7" s="6">
        <v>1</v>
      </c>
      <c r="F7" s="7" t="s">
        <v>139</v>
      </c>
      <c r="G7" s="7" t="s">
        <v>140</v>
      </c>
      <c r="H7" s="7"/>
      <c r="I7" s="7" t="s">
        <v>141</v>
      </c>
      <c r="J7" s="8" t="s">
        <v>142</v>
      </c>
    </row>
    <row r="8" spans="1:10" x14ac:dyDescent="0.25">
      <c r="A8" s="9" t="s">
        <v>143</v>
      </c>
      <c r="B8" s="10" t="s">
        <v>137</v>
      </c>
      <c r="C8" s="11" t="s">
        <v>143</v>
      </c>
      <c r="E8" s="9">
        <v>2</v>
      </c>
      <c r="F8" s="10" t="s">
        <v>139</v>
      </c>
      <c r="G8" s="10" t="s">
        <v>140</v>
      </c>
      <c r="H8" s="10"/>
      <c r="I8" s="10" t="s">
        <v>144</v>
      </c>
      <c r="J8" s="11" t="s">
        <v>142</v>
      </c>
    </row>
    <row r="9" spans="1:10" x14ac:dyDescent="0.25">
      <c r="A9" s="9" t="s">
        <v>145</v>
      </c>
      <c r="B9" s="10" t="s">
        <v>137</v>
      </c>
      <c r="C9" s="11" t="s">
        <v>145</v>
      </c>
      <c r="E9" s="9">
        <v>3</v>
      </c>
      <c r="F9" s="10" t="s">
        <v>139</v>
      </c>
      <c r="G9" s="10" t="s">
        <v>140</v>
      </c>
      <c r="H9" s="10"/>
      <c r="I9" s="10" t="s">
        <v>146</v>
      </c>
      <c r="J9" s="11" t="s">
        <v>142</v>
      </c>
    </row>
    <row r="10" spans="1:10" x14ac:dyDescent="0.25">
      <c r="A10" s="9" t="s">
        <v>147</v>
      </c>
      <c r="B10" s="10" t="s">
        <v>137</v>
      </c>
      <c r="C10" s="11" t="s">
        <v>148</v>
      </c>
      <c r="E10" s="9">
        <v>4</v>
      </c>
      <c r="F10" s="10" t="s">
        <v>149</v>
      </c>
      <c r="G10" s="10" t="s">
        <v>140</v>
      </c>
      <c r="H10" s="10"/>
      <c r="I10" s="10" t="s">
        <v>141</v>
      </c>
      <c r="J10" s="11" t="s">
        <v>142</v>
      </c>
    </row>
    <row r="11" spans="1:10" x14ac:dyDescent="0.25">
      <c r="A11" s="9" t="s">
        <v>150</v>
      </c>
      <c r="B11" s="10" t="s">
        <v>137</v>
      </c>
      <c r="C11" s="11" t="s">
        <v>150</v>
      </c>
      <c r="E11" s="9">
        <v>5</v>
      </c>
      <c r="F11" s="10" t="s">
        <v>149</v>
      </c>
      <c r="G11" s="10" t="s">
        <v>140</v>
      </c>
      <c r="H11" s="10"/>
      <c r="I11" s="10" t="s">
        <v>144</v>
      </c>
      <c r="J11" s="11" t="s">
        <v>142</v>
      </c>
    </row>
    <row r="12" spans="1:10" x14ac:dyDescent="0.25">
      <c r="A12" s="9" t="s">
        <v>151</v>
      </c>
      <c r="B12" s="10" t="s">
        <v>137</v>
      </c>
      <c r="C12" s="11" t="s">
        <v>152</v>
      </c>
      <c r="E12" s="9">
        <v>6</v>
      </c>
      <c r="F12" s="10" t="s">
        <v>149</v>
      </c>
      <c r="G12" s="10" t="s">
        <v>140</v>
      </c>
      <c r="H12" s="10"/>
      <c r="I12" s="10" t="s">
        <v>146</v>
      </c>
      <c r="J12" s="11" t="s">
        <v>142</v>
      </c>
    </row>
    <row r="13" spans="1:10" x14ac:dyDescent="0.25">
      <c r="A13" s="9" t="s">
        <v>153</v>
      </c>
      <c r="B13" s="10" t="s">
        <v>137</v>
      </c>
      <c r="C13" s="11" t="s">
        <v>153</v>
      </c>
      <c r="E13" s="9">
        <v>7</v>
      </c>
      <c r="F13" s="10" t="s">
        <v>149</v>
      </c>
      <c r="G13" s="10" t="s">
        <v>154</v>
      </c>
      <c r="H13" s="10" t="s">
        <v>155</v>
      </c>
      <c r="I13" s="10" t="s">
        <v>141</v>
      </c>
      <c r="J13" s="11" t="s">
        <v>142</v>
      </c>
    </row>
    <row r="14" spans="1:10" x14ac:dyDescent="0.25">
      <c r="A14" s="9" t="s">
        <v>156</v>
      </c>
      <c r="B14" s="10" t="s">
        <v>137</v>
      </c>
      <c r="C14" s="11" t="s">
        <v>157</v>
      </c>
      <c r="E14" s="9">
        <v>8</v>
      </c>
      <c r="F14" s="10" t="s">
        <v>149</v>
      </c>
      <c r="G14" s="10" t="s">
        <v>154</v>
      </c>
      <c r="H14" s="10" t="s">
        <v>155</v>
      </c>
      <c r="I14" s="10" t="s">
        <v>144</v>
      </c>
      <c r="J14" s="11" t="s">
        <v>142</v>
      </c>
    </row>
    <row r="15" spans="1:10" x14ac:dyDescent="0.25">
      <c r="A15" s="9" t="s">
        <v>158</v>
      </c>
      <c r="B15" s="10" t="s">
        <v>137</v>
      </c>
      <c r="C15" s="11" t="s">
        <v>152</v>
      </c>
      <c r="E15" s="9">
        <v>9</v>
      </c>
      <c r="F15" s="10" t="s">
        <v>149</v>
      </c>
      <c r="G15" s="10" t="s">
        <v>154</v>
      </c>
      <c r="H15" s="10" t="s">
        <v>155</v>
      </c>
      <c r="I15" s="10" t="s">
        <v>146</v>
      </c>
      <c r="J15" s="11" t="s">
        <v>142</v>
      </c>
    </row>
    <row r="16" spans="1:10" x14ac:dyDescent="0.25">
      <c r="A16" s="9" t="s">
        <v>159</v>
      </c>
      <c r="B16" s="10" t="s">
        <v>160</v>
      </c>
      <c r="C16" s="11" t="s">
        <v>161</v>
      </c>
      <c r="E16" s="9">
        <v>10</v>
      </c>
      <c r="F16" s="10" t="s">
        <v>162</v>
      </c>
      <c r="G16" s="10" t="s">
        <v>154</v>
      </c>
      <c r="H16" s="10" t="s">
        <v>163</v>
      </c>
      <c r="I16" s="10" t="s">
        <v>141</v>
      </c>
      <c r="J16" s="11" t="s">
        <v>142</v>
      </c>
    </row>
    <row r="17" spans="1:10" x14ac:dyDescent="0.25">
      <c r="A17" s="9" t="s">
        <v>164</v>
      </c>
      <c r="B17" s="10" t="s">
        <v>160</v>
      </c>
      <c r="C17" s="11" t="s">
        <v>161</v>
      </c>
      <c r="E17" s="9">
        <v>11</v>
      </c>
      <c r="F17" s="10" t="s">
        <v>162</v>
      </c>
      <c r="G17" s="10" t="s">
        <v>154</v>
      </c>
      <c r="H17" s="10" t="s">
        <v>163</v>
      </c>
      <c r="I17" s="10" t="s">
        <v>144</v>
      </c>
      <c r="J17" s="11" t="s">
        <v>142</v>
      </c>
    </row>
    <row r="18" spans="1:10" x14ac:dyDescent="0.25">
      <c r="A18" s="9" t="s">
        <v>165</v>
      </c>
      <c r="B18" s="10" t="s">
        <v>160</v>
      </c>
      <c r="C18" s="11" t="s">
        <v>161</v>
      </c>
      <c r="E18" s="9">
        <v>12</v>
      </c>
      <c r="F18" s="10" t="s">
        <v>162</v>
      </c>
      <c r="G18" s="10" t="s">
        <v>154</v>
      </c>
      <c r="H18" s="10" t="s">
        <v>163</v>
      </c>
      <c r="I18" s="10" t="s">
        <v>146</v>
      </c>
      <c r="J18" s="11" t="s">
        <v>142</v>
      </c>
    </row>
    <row r="19" spans="1:10" x14ac:dyDescent="0.25">
      <c r="A19" s="9" t="s">
        <v>166</v>
      </c>
      <c r="B19" s="10" t="s">
        <v>160</v>
      </c>
      <c r="C19" s="11" t="s">
        <v>161</v>
      </c>
      <c r="E19" s="9">
        <v>13</v>
      </c>
      <c r="F19" s="10" t="s">
        <v>167</v>
      </c>
      <c r="G19" s="10" t="s">
        <v>154</v>
      </c>
      <c r="H19" s="10" t="s">
        <v>168</v>
      </c>
      <c r="I19" s="10" t="s">
        <v>141</v>
      </c>
      <c r="J19" s="11" t="s">
        <v>142</v>
      </c>
    </row>
    <row r="20" spans="1:10" x14ac:dyDescent="0.25">
      <c r="A20" s="9" t="s">
        <v>169</v>
      </c>
      <c r="B20" s="10" t="s">
        <v>160</v>
      </c>
      <c r="C20" s="11" t="s">
        <v>161</v>
      </c>
      <c r="E20" s="9">
        <v>14</v>
      </c>
      <c r="F20" s="10" t="s">
        <v>167</v>
      </c>
      <c r="G20" s="10" t="s">
        <v>154</v>
      </c>
      <c r="H20" s="10" t="s">
        <v>168</v>
      </c>
      <c r="I20" s="10" t="s">
        <v>144</v>
      </c>
      <c r="J20" s="11" t="s">
        <v>142</v>
      </c>
    </row>
    <row r="21" spans="1:10" x14ac:dyDescent="0.25">
      <c r="A21" s="9" t="s">
        <v>170</v>
      </c>
      <c r="B21" s="10" t="s">
        <v>160</v>
      </c>
      <c r="C21" s="11" t="s">
        <v>161</v>
      </c>
      <c r="E21" s="9">
        <v>15</v>
      </c>
      <c r="F21" s="10" t="s">
        <v>167</v>
      </c>
      <c r="G21" s="10" t="s">
        <v>154</v>
      </c>
      <c r="H21" s="10" t="s">
        <v>168</v>
      </c>
      <c r="I21" s="10" t="s">
        <v>146</v>
      </c>
      <c r="J21" s="11" t="s">
        <v>142</v>
      </c>
    </row>
    <row r="22" spans="1:10" x14ac:dyDescent="0.25">
      <c r="A22" s="9" t="s">
        <v>171</v>
      </c>
      <c r="B22" s="10" t="s">
        <v>160</v>
      </c>
      <c r="C22" s="11" t="s">
        <v>161</v>
      </c>
      <c r="E22" s="9">
        <v>16</v>
      </c>
      <c r="F22" s="10" t="s">
        <v>172</v>
      </c>
      <c r="G22" s="10" t="s">
        <v>154</v>
      </c>
      <c r="H22" s="10" t="s">
        <v>173</v>
      </c>
      <c r="I22" s="10" t="s">
        <v>141</v>
      </c>
      <c r="J22" s="11" t="s">
        <v>142</v>
      </c>
    </row>
    <row r="23" spans="1:10" x14ac:dyDescent="0.25">
      <c r="A23" s="9" t="s">
        <v>174</v>
      </c>
      <c r="B23" s="10" t="s">
        <v>160</v>
      </c>
      <c r="C23" s="11" t="s">
        <v>161</v>
      </c>
      <c r="E23" s="9">
        <v>17</v>
      </c>
      <c r="F23" s="10" t="s">
        <v>172</v>
      </c>
      <c r="G23" s="10" t="s">
        <v>154</v>
      </c>
      <c r="H23" s="10" t="s">
        <v>173</v>
      </c>
      <c r="I23" s="10" t="s">
        <v>144</v>
      </c>
      <c r="J23" s="11" t="s">
        <v>142</v>
      </c>
    </row>
    <row r="24" spans="1:10" x14ac:dyDescent="0.25">
      <c r="A24" s="9" t="s">
        <v>175</v>
      </c>
      <c r="B24" s="10" t="s">
        <v>160</v>
      </c>
      <c r="C24" s="11" t="s">
        <v>161</v>
      </c>
      <c r="E24" s="9">
        <v>18</v>
      </c>
      <c r="F24" s="10" t="s">
        <v>172</v>
      </c>
      <c r="G24" s="10" t="s">
        <v>154</v>
      </c>
      <c r="H24" s="10" t="s">
        <v>173</v>
      </c>
      <c r="I24" s="10" t="s">
        <v>146</v>
      </c>
      <c r="J24" s="11" t="s">
        <v>142</v>
      </c>
    </row>
    <row r="25" spans="1:10" x14ac:dyDescent="0.25">
      <c r="A25" s="9" t="s">
        <v>176</v>
      </c>
      <c r="B25" s="10" t="s">
        <v>160</v>
      </c>
      <c r="C25" s="11" t="s">
        <v>161</v>
      </c>
      <c r="E25" s="9">
        <v>19</v>
      </c>
      <c r="F25" s="10" t="s">
        <v>157</v>
      </c>
      <c r="G25" s="10" t="s">
        <v>154</v>
      </c>
      <c r="H25" s="10" t="s">
        <v>177</v>
      </c>
      <c r="I25" s="10" t="s">
        <v>141</v>
      </c>
      <c r="J25" s="11" t="s">
        <v>142</v>
      </c>
    </row>
    <row r="26" spans="1:10" x14ac:dyDescent="0.25">
      <c r="A26" s="9" t="s">
        <v>178</v>
      </c>
      <c r="B26" s="10" t="s">
        <v>160</v>
      </c>
      <c r="C26" s="11" t="s">
        <v>161</v>
      </c>
      <c r="E26" s="9">
        <v>20</v>
      </c>
      <c r="F26" s="10" t="s">
        <v>157</v>
      </c>
      <c r="G26" s="10" t="s">
        <v>154</v>
      </c>
      <c r="H26" s="10" t="s">
        <v>177</v>
      </c>
      <c r="I26" s="10" t="s">
        <v>144</v>
      </c>
      <c r="J26" s="11" t="s">
        <v>142</v>
      </c>
    </row>
    <row r="27" spans="1:10" x14ac:dyDescent="0.25">
      <c r="A27" s="9" t="s">
        <v>179</v>
      </c>
      <c r="B27" s="10" t="s">
        <v>160</v>
      </c>
      <c r="C27" s="11" t="s">
        <v>161</v>
      </c>
      <c r="E27" s="9">
        <v>21</v>
      </c>
      <c r="F27" s="10" t="s">
        <v>157</v>
      </c>
      <c r="G27" s="10" t="s">
        <v>154</v>
      </c>
      <c r="H27" s="10" t="s">
        <v>180</v>
      </c>
      <c r="I27" s="10" t="s">
        <v>141</v>
      </c>
      <c r="J27" s="11" t="s">
        <v>142</v>
      </c>
    </row>
    <row r="28" spans="1:10" x14ac:dyDescent="0.25">
      <c r="A28" s="9" t="s">
        <v>181</v>
      </c>
      <c r="B28" s="10" t="s">
        <v>160</v>
      </c>
      <c r="C28" s="11" t="s">
        <v>161</v>
      </c>
      <c r="E28" s="9">
        <v>22</v>
      </c>
      <c r="F28" s="10" t="s">
        <v>157</v>
      </c>
      <c r="G28" s="10" t="s">
        <v>154</v>
      </c>
      <c r="H28" s="10" t="s">
        <v>180</v>
      </c>
      <c r="I28" s="10" t="s">
        <v>144</v>
      </c>
      <c r="J28" s="11" t="s">
        <v>142</v>
      </c>
    </row>
    <row r="29" spans="1:10" x14ac:dyDescent="0.25">
      <c r="A29" s="9" t="s">
        <v>182</v>
      </c>
      <c r="B29" s="10" t="s">
        <v>160</v>
      </c>
      <c r="C29" s="11" t="s">
        <v>161</v>
      </c>
      <c r="E29" s="9">
        <v>23</v>
      </c>
      <c r="F29" s="10" t="s">
        <v>157</v>
      </c>
      <c r="G29" s="10" t="s">
        <v>154</v>
      </c>
      <c r="H29" s="10" t="s">
        <v>180</v>
      </c>
      <c r="I29" s="10" t="s">
        <v>146</v>
      </c>
      <c r="J29" s="11" t="s">
        <v>142</v>
      </c>
    </row>
    <row r="30" spans="1:10" x14ac:dyDescent="0.25">
      <c r="A30" s="9" t="s">
        <v>183</v>
      </c>
      <c r="B30" s="10" t="s">
        <v>160</v>
      </c>
      <c r="C30" s="11" t="s">
        <v>161</v>
      </c>
      <c r="E30" s="9">
        <v>24</v>
      </c>
      <c r="F30" s="10" t="s">
        <v>184</v>
      </c>
      <c r="G30" s="10" t="s">
        <v>140</v>
      </c>
      <c r="H30" s="10"/>
      <c r="I30" s="10" t="s">
        <v>141</v>
      </c>
      <c r="J30" s="11" t="s">
        <v>142</v>
      </c>
    </row>
    <row r="31" spans="1:10" x14ac:dyDescent="0.25">
      <c r="A31" s="9" t="s">
        <v>185</v>
      </c>
      <c r="B31" s="10" t="s">
        <v>160</v>
      </c>
      <c r="C31" s="11" t="s">
        <v>161</v>
      </c>
      <c r="E31" s="9">
        <v>25</v>
      </c>
      <c r="F31" s="10" t="s">
        <v>186</v>
      </c>
      <c r="G31" s="10" t="s">
        <v>187</v>
      </c>
      <c r="H31" s="10"/>
      <c r="I31" s="10" t="s">
        <v>188</v>
      </c>
      <c r="J31" s="11" t="s">
        <v>187</v>
      </c>
    </row>
    <row r="32" spans="1:10" x14ac:dyDescent="0.25">
      <c r="A32" s="9" t="s">
        <v>189</v>
      </c>
      <c r="B32" s="10" t="s">
        <v>160</v>
      </c>
      <c r="C32" s="11" t="s">
        <v>161</v>
      </c>
      <c r="E32" s="9">
        <v>26</v>
      </c>
      <c r="F32" s="10" t="s">
        <v>190</v>
      </c>
      <c r="G32" s="10" t="s">
        <v>187</v>
      </c>
      <c r="H32" s="10"/>
      <c r="I32" s="10" t="s">
        <v>188</v>
      </c>
      <c r="J32" s="11" t="s">
        <v>187</v>
      </c>
    </row>
    <row r="33" spans="1:10" x14ac:dyDescent="0.25">
      <c r="A33" s="9" t="s">
        <v>191</v>
      </c>
      <c r="B33" s="10" t="s">
        <v>160</v>
      </c>
      <c r="C33" s="11" t="s">
        <v>161</v>
      </c>
      <c r="E33" s="9">
        <v>27</v>
      </c>
      <c r="F33" s="10" t="s">
        <v>192</v>
      </c>
      <c r="G33" s="10" t="s">
        <v>187</v>
      </c>
      <c r="H33" s="10"/>
      <c r="I33" s="10" t="s">
        <v>188</v>
      </c>
      <c r="J33" s="11" t="s">
        <v>187</v>
      </c>
    </row>
    <row r="34" spans="1:10" x14ac:dyDescent="0.25">
      <c r="A34" s="9" t="s">
        <v>193</v>
      </c>
      <c r="B34" s="10" t="s">
        <v>160</v>
      </c>
      <c r="C34" s="11" t="s">
        <v>161</v>
      </c>
      <c r="E34" s="9">
        <v>28</v>
      </c>
      <c r="F34" s="10" t="s">
        <v>192</v>
      </c>
      <c r="G34" s="10" t="s">
        <v>187</v>
      </c>
      <c r="H34" s="10"/>
      <c r="I34" s="10" t="s">
        <v>194</v>
      </c>
      <c r="J34" s="11" t="s">
        <v>187</v>
      </c>
    </row>
    <row r="35" spans="1:10" x14ac:dyDescent="0.25">
      <c r="A35" s="9" t="s">
        <v>195</v>
      </c>
      <c r="B35" s="10" t="s">
        <v>160</v>
      </c>
      <c r="C35" s="11" t="s">
        <v>161</v>
      </c>
      <c r="E35" s="9">
        <v>29</v>
      </c>
      <c r="F35" s="10" t="s">
        <v>192</v>
      </c>
      <c r="G35" s="10" t="s">
        <v>187</v>
      </c>
      <c r="H35" s="10"/>
      <c r="I35" s="10" t="s">
        <v>196</v>
      </c>
      <c r="J35" s="11" t="s">
        <v>187</v>
      </c>
    </row>
    <row r="36" spans="1:10" x14ac:dyDescent="0.25">
      <c r="A36" s="9" t="s">
        <v>197</v>
      </c>
      <c r="B36" s="10" t="s">
        <v>160</v>
      </c>
      <c r="C36" s="11" t="s">
        <v>161</v>
      </c>
      <c r="E36" s="9">
        <v>30</v>
      </c>
      <c r="F36" s="10" t="s">
        <v>192</v>
      </c>
      <c r="G36" s="10" t="s">
        <v>187</v>
      </c>
      <c r="H36" s="10"/>
      <c r="I36" s="10" t="s">
        <v>198</v>
      </c>
      <c r="J36" s="11" t="s">
        <v>187</v>
      </c>
    </row>
    <row r="37" spans="1:10" x14ac:dyDescent="0.25">
      <c r="A37" s="9" t="s">
        <v>199</v>
      </c>
      <c r="B37" s="10" t="s">
        <v>160</v>
      </c>
      <c r="C37" s="11" t="s">
        <v>161</v>
      </c>
      <c r="E37" s="9">
        <v>31</v>
      </c>
      <c r="F37" s="10" t="s">
        <v>143</v>
      </c>
      <c r="G37" s="10" t="s">
        <v>140</v>
      </c>
      <c r="H37" s="10"/>
      <c r="I37" s="10" t="s">
        <v>141</v>
      </c>
      <c r="J37" s="11" t="s">
        <v>142</v>
      </c>
    </row>
    <row r="38" spans="1:10" x14ac:dyDescent="0.25">
      <c r="A38" s="9" t="s">
        <v>200</v>
      </c>
      <c r="B38" s="10" t="s">
        <v>160</v>
      </c>
      <c r="C38" s="11" t="s">
        <v>161</v>
      </c>
      <c r="E38" s="9">
        <v>32</v>
      </c>
      <c r="F38" s="10" t="s">
        <v>143</v>
      </c>
      <c r="G38" s="10" t="s">
        <v>140</v>
      </c>
      <c r="H38" s="10"/>
      <c r="I38" s="10" t="s">
        <v>144</v>
      </c>
      <c r="J38" s="11" t="s">
        <v>142</v>
      </c>
    </row>
    <row r="39" spans="1:10" x14ac:dyDescent="0.25">
      <c r="A39" s="9" t="s">
        <v>201</v>
      </c>
      <c r="B39" s="10" t="s">
        <v>160</v>
      </c>
      <c r="C39" s="11" t="s">
        <v>161</v>
      </c>
      <c r="E39" s="9">
        <v>33</v>
      </c>
      <c r="F39" s="10" t="s">
        <v>143</v>
      </c>
      <c r="G39" s="10" t="s">
        <v>140</v>
      </c>
      <c r="H39" s="10"/>
      <c r="I39" s="10" t="s">
        <v>146</v>
      </c>
      <c r="J39" s="11" t="s">
        <v>142</v>
      </c>
    </row>
    <row r="40" spans="1:10" x14ac:dyDescent="0.25">
      <c r="A40" s="9" t="s">
        <v>202</v>
      </c>
      <c r="B40" s="10" t="s">
        <v>160</v>
      </c>
      <c r="C40" s="11" t="s">
        <v>161</v>
      </c>
      <c r="E40" s="9">
        <v>34</v>
      </c>
      <c r="F40" s="10" t="s">
        <v>145</v>
      </c>
      <c r="G40" s="10" t="s">
        <v>203</v>
      </c>
      <c r="H40" s="10"/>
      <c r="I40" s="10"/>
      <c r="J40" s="11" t="s">
        <v>204</v>
      </c>
    </row>
    <row r="41" spans="1:10" x14ac:dyDescent="0.25">
      <c r="A41" s="9" t="s">
        <v>205</v>
      </c>
      <c r="B41" s="10" t="s">
        <v>160</v>
      </c>
      <c r="C41" s="11" t="s">
        <v>161</v>
      </c>
      <c r="E41" s="9">
        <v>35</v>
      </c>
      <c r="F41" s="10" t="s">
        <v>148</v>
      </c>
      <c r="G41" s="10" t="s">
        <v>154</v>
      </c>
      <c r="H41" s="10" t="s">
        <v>206</v>
      </c>
      <c r="I41" s="10" t="s">
        <v>141</v>
      </c>
      <c r="J41" s="11" t="s">
        <v>142</v>
      </c>
    </row>
    <row r="42" spans="1:10" x14ac:dyDescent="0.25">
      <c r="A42" s="9" t="s">
        <v>207</v>
      </c>
      <c r="B42" s="10" t="s">
        <v>160</v>
      </c>
      <c r="C42" s="11" t="s">
        <v>161</v>
      </c>
      <c r="E42" s="9">
        <v>36</v>
      </c>
      <c r="F42" s="10" t="s">
        <v>148</v>
      </c>
      <c r="G42" s="10" t="s">
        <v>154</v>
      </c>
      <c r="H42" s="10" t="s">
        <v>208</v>
      </c>
      <c r="I42" s="10" t="s">
        <v>141</v>
      </c>
      <c r="J42" s="11" t="s">
        <v>142</v>
      </c>
    </row>
    <row r="43" spans="1:10" x14ac:dyDescent="0.25">
      <c r="A43" s="9" t="s">
        <v>209</v>
      </c>
      <c r="B43" s="10" t="s">
        <v>160</v>
      </c>
      <c r="C43" s="11" t="s">
        <v>161</v>
      </c>
      <c r="E43" s="9">
        <v>37</v>
      </c>
      <c r="F43" s="10" t="s">
        <v>148</v>
      </c>
      <c r="G43" s="10" t="s">
        <v>154</v>
      </c>
      <c r="H43" s="10" t="s">
        <v>206</v>
      </c>
      <c r="I43" s="10" t="s">
        <v>144</v>
      </c>
      <c r="J43" s="11" t="s">
        <v>142</v>
      </c>
    </row>
    <row r="44" spans="1:10" x14ac:dyDescent="0.25">
      <c r="A44" s="9" t="s">
        <v>139</v>
      </c>
      <c r="B44" s="10" t="s">
        <v>137</v>
      </c>
      <c r="C44" s="11" t="s">
        <v>139</v>
      </c>
      <c r="E44" s="9">
        <v>38</v>
      </c>
      <c r="F44" s="10" t="s">
        <v>148</v>
      </c>
      <c r="G44" s="10" t="s">
        <v>154</v>
      </c>
      <c r="H44" s="10" t="s">
        <v>208</v>
      </c>
      <c r="I44" s="10" t="s">
        <v>144</v>
      </c>
      <c r="J44" s="11" t="s">
        <v>142</v>
      </c>
    </row>
    <row r="45" spans="1:10" x14ac:dyDescent="0.25">
      <c r="A45" s="9" t="s">
        <v>192</v>
      </c>
      <c r="B45" s="10" t="s">
        <v>137</v>
      </c>
      <c r="C45" s="11" t="s">
        <v>192</v>
      </c>
      <c r="E45" s="9">
        <v>39</v>
      </c>
      <c r="F45" s="10" t="s">
        <v>148</v>
      </c>
      <c r="G45" s="10" t="s">
        <v>154</v>
      </c>
      <c r="H45" s="10" t="s">
        <v>206</v>
      </c>
      <c r="I45" s="10" t="s">
        <v>146</v>
      </c>
      <c r="J45" s="11" t="s">
        <v>142</v>
      </c>
    </row>
    <row r="46" spans="1:10" x14ac:dyDescent="0.25">
      <c r="A46" s="9" t="s">
        <v>210</v>
      </c>
      <c r="B46" s="10" t="s">
        <v>137</v>
      </c>
      <c r="C46" s="11" t="s">
        <v>149</v>
      </c>
      <c r="E46" s="9">
        <v>40</v>
      </c>
      <c r="F46" s="10" t="s">
        <v>148</v>
      </c>
      <c r="G46" s="10" t="s">
        <v>154</v>
      </c>
      <c r="H46" s="10" t="s">
        <v>208</v>
      </c>
      <c r="I46" s="10" t="s">
        <v>146</v>
      </c>
      <c r="J46" s="11" t="s">
        <v>142</v>
      </c>
    </row>
    <row r="47" spans="1:10" x14ac:dyDescent="0.25">
      <c r="A47" s="9" t="s">
        <v>211</v>
      </c>
      <c r="B47" s="10" t="s">
        <v>137</v>
      </c>
      <c r="C47" s="11" t="s">
        <v>149</v>
      </c>
      <c r="E47" s="9">
        <v>41</v>
      </c>
      <c r="F47" s="10" t="s">
        <v>150</v>
      </c>
      <c r="G47" s="10" t="s">
        <v>203</v>
      </c>
      <c r="H47" s="10"/>
      <c r="I47" s="10"/>
      <c r="J47" s="11" t="s">
        <v>204</v>
      </c>
    </row>
    <row r="48" spans="1:10" x14ac:dyDescent="0.25">
      <c r="A48" s="9" t="s">
        <v>162</v>
      </c>
      <c r="B48" s="10" t="s">
        <v>137</v>
      </c>
      <c r="C48" s="11" t="s">
        <v>162</v>
      </c>
      <c r="E48" s="9">
        <v>42</v>
      </c>
      <c r="F48" s="10" t="s">
        <v>150</v>
      </c>
      <c r="G48" s="10" t="s">
        <v>154</v>
      </c>
      <c r="H48" s="10" t="s">
        <v>163</v>
      </c>
      <c r="I48" s="10" t="s">
        <v>141</v>
      </c>
      <c r="J48" s="11" t="s">
        <v>142</v>
      </c>
    </row>
    <row r="49" spans="1:10" x14ac:dyDescent="0.25">
      <c r="A49" s="9" t="s">
        <v>167</v>
      </c>
      <c r="B49" s="10" t="s">
        <v>137</v>
      </c>
      <c r="C49" s="11" t="s">
        <v>167</v>
      </c>
      <c r="E49" s="9">
        <v>43</v>
      </c>
      <c r="F49" s="10" t="s">
        <v>150</v>
      </c>
      <c r="G49" s="10" t="s">
        <v>154</v>
      </c>
      <c r="H49" s="10" t="s">
        <v>212</v>
      </c>
      <c r="I49" s="10" t="s">
        <v>141</v>
      </c>
      <c r="J49" s="11" t="s">
        <v>142</v>
      </c>
    </row>
    <row r="50" spans="1:10" x14ac:dyDescent="0.25">
      <c r="A50" s="9" t="s">
        <v>184</v>
      </c>
      <c r="B50" s="10" t="s">
        <v>137</v>
      </c>
      <c r="C50" s="11" t="s">
        <v>184</v>
      </c>
      <c r="E50" s="9">
        <v>44</v>
      </c>
      <c r="F50" s="10" t="s">
        <v>150</v>
      </c>
      <c r="G50" s="10" t="s">
        <v>154</v>
      </c>
      <c r="H50" s="10" t="s">
        <v>163</v>
      </c>
      <c r="I50" s="10" t="s">
        <v>144</v>
      </c>
      <c r="J50" s="11" t="s">
        <v>142</v>
      </c>
    </row>
    <row r="51" spans="1:10" x14ac:dyDescent="0.25">
      <c r="A51" s="9" t="s">
        <v>172</v>
      </c>
      <c r="B51" s="10" t="s">
        <v>137</v>
      </c>
      <c r="C51" s="11" t="s">
        <v>172</v>
      </c>
      <c r="E51" s="9">
        <v>45</v>
      </c>
      <c r="F51" s="10" t="s">
        <v>150</v>
      </c>
      <c r="G51" s="10" t="s">
        <v>154</v>
      </c>
      <c r="H51" s="10" t="s">
        <v>212</v>
      </c>
      <c r="I51" s="10" t="s">
        <v>144</v>
      </c>
      <c r="J51" s="11" t="s">
        <v>142</v>
      </c>
    </row>
    <row r="52" spans="1:10" x14ac:dyDescent="0.25">
      <c r="A52" s="9" t="s">
        <v>213</v>
      </c>
      <c r="B52" s="10" t="s">
        <v>137</v>
      </c>
      <c r="C52" s="11" t="s">
        <v>157</v>
      </c>
      <c r="E52" s="9">
        <v>46</v>
      </c>
      <c r="F52" s="10" t="s">
        <v>150</v>
      </c>
      <c r="G52" s="10" t="s">
        <v>154</v>
      </c>
      <c r="H52" s="10" t="s">
        <v>163</v>
      </c>
      <c r="I52" s="10" t="s">
        <v>146</v>
      </c>
      <c r="J52" s="11" t="s">
        <v>142</v>
      </c>
    </row>
    <row r="53" spans="1:10" x14ac:dyDescent="0.25">
      <c r="A53" s="9" t="s">
        <v>214</v>
      </c>
      <c r="B53" s="10" t="s">
        <v>137</v>
      </c>
      <c r="C53" s="11" t="s">
        <v>157</v>
      </c>
      <c r="E53" s="9">
        <v>47</v>
      </c>
      <c r="F53" s="10" t="s">
        <v>150</v>
      </c>
      <c r="G53" s="10" t="s">
        <v>154</v>
      </c>
      <c r="H53" s="10" t="s">
        <v>212</v>
      </c>
      <c r="I53" s="10" t="s">
        <v>146</v>
      </c>
      <c r="J53" s="11" t="s">
        <v>142</v>
      </c>
    </row>
    <row r="54" spans="1:10" x14ac:dyDescent="0.25">
      <c r="A54" s="9" t="s">
        <v>186</v>
      </c>
      <c r="B54" s="10" t="s">
        <v>137</v>
      </c>
      <c r="C54" s="11" t="s">
        <v>186</v>
      </c>
      <c r="E54" s="9">
        <v>48</v>
      </c>
      <c r="F54" s="10" t="s">
        <v>153</v>
      </c>
      <c r="G54" s="10" t="s">
        <v>203</v>
      </c>
      <c r="H54" s="10"/>
      <c r="I54" s="10"/>
      <c r="J54" s="11" t="s">
        <v>204</v>
      </c>
    </row>
    <row r="55" spans="1:10" x14ac:dyDescent="0.25">
      <c r="A55" s="9" t="s">
        <v>190</v>
      </c>
      <c r="B55" s="10" t="s">
        <v>137</v>
      </c>
      <c r="C55" s="11" t="s">
        <v>190</v>
      </c>
      <c r="E55" s="9">
        <v>49</v>
      </c>
      <c r="F55" s="10" t="s">
        <v>215</v>
      </c>
      <c r="G55" s="10" t="s">
        <v>216</v>
      </c>
      <c r="H55" s="10" t="s">
        <v>217</v>
      </c>
      <c r="I55" s="10" t="s">
        <v>141</v>
      </c>
      <c r="J55" s="11" t="s">
        <v>218</v>
      </c>
    </row>
    <row r="56" spans="1:10" x14ac:dyDescent="0.25">
      <c r="A56" s="9" t="s">
        <v>219</v>
      </c>
      <c r="B56" s="10" t="s">
        <v>137</v>
      </c>
      <c r="C56" s="11" t="s">
        <v>152</v>
      </c>
      <c r="E56" s="9">
        <v>50</v>
      </c>
      <c r="F56" s="10" t="s">
        <v>138</v>
      </c>
      <c r="G56" s="10" t="s">
        <v>216</v>
      </c>
      <c r="H56" s="10" t="s">
        <v>220</v>
      </c>
      <c r="I56" s="10" t="s">
        <v>141</v>
      </c>
      <c r="J56" s="11" t="s">
        <v>218</v>
      </c>
    </row>
    <row r="57" spans="1:10" x14ac:dyDescent="0.25">
      <c r="A57" s="9" t="s">
        <v>221</v>
      </c>
      <c r="B57" s="10" t="s">
        <v>137</v>
      </c>
      <c r="C57" s="11" t="s">
        <v>215</v>
      </c>
      <c r="E57" s="9">
        <v>51</v>
      </c>
      <c r="F57" s="10" t="s">
        <v>138</v>
      </c>
      <c r="G57" s="10" t="s">
        <v>216</v>
      </c>
      <c r="H57" s="10" t="s">
        <v>222</v>
      </c>
      <c r="I57" s="10" t="s">
        <v>141</v>
      </c>
      <c r="J57" s="11" t="s">
        <v>218</v>
      </c>
    </row>
    <row r="58" spans="1:10" x14ac:dyDescent="0.25">
      <c r="A58" s="9" t="s">
        <v>223</v>
      </c>
      <c r="B58" s="10" t="s">
        <v>137</v>
      </c>
      <c r="C58" s="11" t="s">
        <v>224</v>
      </c>
      <c r="E58" s="9">
        <v>52</v>
      </c>
      <c r="F58" s="10" t="s">
        <v>138</v>
      </c>
      <c r="G58" s="10" t="s">
        <v>216</v>
      </c>
      <c r="H58" s="10" t="s">
        <v>225</v>
      </c>
      <c r="I58" s="10" t="s">
        <v>141</v>
      </c>
      <c r="J58" s="11" t="s">
        <v>218</v>
      </c>
    </row>
    <row r="59" spans="1:10" x14ac:dyDescent="0.25">
      <c r="A59" s="9" t="s">
        <v>226</v>
      </c>
      <c r="B59" s="10" t="s">
        <v>160</v>
      </c>
      <c r="C59" s="11" t="s">
        <v>224</v>
      </c>
      <c r="E59" s="9">
        <v>53</v>
      </c>
      <c r="F59" s="10" t="s">
        <v>138</v>
      </c>
      <c r="G59" s="10" t="s">
        <v>216</v>
      </c>
      <c r="H59" s="10" t="s">
        <v>227</v>
      </c>
      <c r="I59" s="10" t="s">
        <v>141</v>
      </c>
      <c r="J59" s="11" t="s">
        <v>218</v>
      </c>
    </row>
    <row r="60" spans="1:10" x14ac:dyDescent="0.25">
      <c r="A60" s="9" t="s">
        <v>228</v>
      </c>
      <c r="B60" s="10" t="s">
        <v>160</v>
      </c>
      <c r="C60" s="11" t="s">
        <v>224</v>
      </c>
      <c r="E60" s="9">
        <v>54</v>
      </c>
      <c r="F60" s="10" t="s">
        <v>138</v>
      </c>
      <c r="G60" s="10" t="s">
        <v>216</v>
      </c>
      <c r="H60" s="10" t="s">
        <v>229</v>
      </c>
      <c r="I60" s="10" t="s">
        <v>141</v>
      </c>
      <c r="J60" s="11" t="s">
        <v>218</v>
      </c>
    </row>
    <row r="61" spans="1:10" x14ac:dyDescent="0.25">
      <c r="A61" s="9" t="s">
        <v>230</v>
      </c>
      <c r="B61" s="10" t="s">
        <v>137</v>
      </c>
      <c r="C61" s="11" t="s">
        <v>152</v>
      </c>
      <c r="E61" s="9">
        <v>55</v>
      </c>
      <c r="F61" s="10" t="s">
        <v>138</v>
      </c>
      <c r="G61" s="10" t="s">
        <v>216</v>
      </c>
      <c r="H61" s="10" t="s">
        <v>231</v>
      </c>
      <c r="I61" s="10" t="s">
        <v>141</v>
      </c>
      <c r="J61" s="11" t="s">
        <v>218</v>
      </c>
    </row>
    <row r="62" spans="1:10" x14ac:dyDescent="0.25">
      <c r="A62" s="9" t="s">
        <v>232</v>
      </c>
      <c r="B62" s="10" t="s">
        <v>137</v>
      </c>
      <c r="C62" s="11" t="s">
        <v>152</v>
      </c>
      <c r="E62" s="9">
        <v>56</v>
      </c>
      <c r="F62" s="10" t="s">
        <v>138</v>
      </c>
      <c r="G62" s="10" t="s">
        <v>216</v>
      </c>
      <c r="H62" s="10" t="s">
        <v>233</v>
      </c>
      <c r="I62" s="10" t="s">
        <v>141</v>
      </c>
      <c r="J62" s="11" t="s">
        <v>218</v>
      </c>
    </row>
    <row r="63" spans="1:10" x14ac:dyDescent="0.25">
      <c r="A63" s="9" t="s">
        <v>234</v>
      </c>
      <c r="B63" s="10" t="s">
        <v>137</v>
      </c>
      <c r="C63" s="11" t="s">
        <v>152</v>
      </c>
      <c r="E63" s="9">
        <v>57</v>
      </c>
      <c r="F63" s="10" t="s">
        <v>138</v>
      </c>
      <c r="G63" s="10" t="s">
        <v>216</v>
      </c>
      <c r="H63" s="10" t="s">
        <v>235</v>
      </c>
      <c r="I63" s="10" t="s">
        <v>141</v>
      </c>
      <c r="J63" s="11" t="s">
        <v>218</v>
      </c>
    </row>
    <row r="64" spans="1:10" x14ac:dyDescent="0.25">
      <c r="A64" s="9" t="s">
        <v>236</v>
      </c>
      <c r="B64" s="10" t="s">
        <v>137</v>
      </c>
      <c r="C64" s="11" t="s">
        <v>152</v>
      </c>
      <c r="E64" s="9">
        <v>58</v>
      </c>
      <c r="F64" s="10" t="s">
        <v>161</v>
      </c>
      <c r="G64" s="10" t="s">
        <v>237</v>
      </c>
      <c r="H64" s="10" t="s">
        <v>238</v>
      </c>
      <c r="I64" s="10" t="s">
        <v>141</v>
      </c>
      <c r="J64" s="11" t="s">
        <v>218</v>
      </c>
    </row>
    <row r="65" spans="1:24" x14ac:dyDescent="0.25">
      <c r="A65" s="9" t="s">
        <v>239</v>
      </c>
      <c r="B65" s="10" t="s">
        <v>160</v>
      </c>
      <c r="C65" s="11" t="s">
        <v>152</v>
      </c>
      <c r="E65" s="9">
        <v>59</v>
      </c>
      <c r="F65" s="10" t="s">
        <v>161</v>
      </c>
      <c r="G65" s="10" t="s">
        <v>237</v>
      </c>
      <c r="H65" s="10" t="s">
        <v>240</v>
      </c>
      <c r="I65" s="10" t="s">
        <v>141</v>
      </c>
      <c r="J65" s="11" t="s">
        <v>218</v>
      </c>
    </row>
    <row r="66" spans="1:24" x14ac:dyDescent="0.25">
      <c r="A66" s="9" t="s">
        <v>241</v>
      </c>
      <c r="B66" s="10" t="s">
        <v>137</v>
      </c>
      <c r="C66" s="11" t="s">
        <v>152</v>
      </c>
      <c r="E66" s="9">
        <v>60</v>
      </c>
      <c r="F66" s="10" t="s">
        <v>161</v>
      </c>
      <c r="G66" s="10" t="s">
        <v>237</v>
      </c>
      <c r="H66" s="10" t="s">
        <v>242</v>
      </c>
      <c r="I66" s="10" t="s">
        <v>141</v>
      </c>
      <c r="J66" s="11" t="s">
        <v>218</v>
      </c>
    </row>
    <row r="67" spans="1:24" x14ac:dyDescent="0.25">
      <c r="A67" s="12" t="s">
        <v>243</v>
      </c>
      <c r="B67" s="13" t="s">
        <v>137</v>
      </c>
      <c r="C67" s="14" t="s">
        <v>152</v>
      </c>
      <c r="E67" s="12">
        <v>61</v>
      </c>
      <c r="F67" s="13" t="s">
        <v>161</v>
      </c>
      <c r="G67" s="13" t="s">
        <v>237</v>
      </c>
      <c r="H67" s="13" t="s">
        <v>244</v>
      </c>
      <c r="I67" s="13" t="s">
        <v>141</v>
      </c>
      <c r="J67" s="14" t="s">
        <v>218</v>
      </c>
    </row>
    <row r="70" spans="1:24" x14ac:dyDescent="0.25">
      <c r="A70" s="2" t="s">
        <v>124</v>
      </c>
    </row>
    <row r="72" spans="1:24" x14ac:dyDescent="0.25">
      <c r="A72" s="2" t="s">
        <v>246</v>
      </c>
    </row>
    <row r="73" spans="1:24" ht="45" x14ac:dyDescent="0.25">
      <c r="A73" s="92" t="s">
        <v>247</v>
      </c>
      <c r="B73" s="93" t="s">
        <v>248</v>
      </c>
      <c r="C73" s="93" t="s">
        <v>249</v>
      </c>
      <c r="D73" s="93" t="s">
        <v>250</v>
      </c>
      <c r="E73" s="93" t="s">
        <v>251</v>
      </c>
      <c r="F73" s="93" t="s">
        <v>252</v>
      </c>
      <c r="G73" s="93" t="s">
        <v>253</v>
      </c>
      <c r="H73" s="93" t="s">
        <v>254</v>
      </c>
      <c r="I73" s="93" t="s">
        <v>255</v>
      </c>
      <c r="J73" s="93" t="s">
        <v>256</v>
      </c>
      <c r="K73" s="93" t="s">
        <v>128</v>
      </c>
      <c r="L73" s="93" t="s">
        <v>257</v>
      </c>
      <c r="M73" s="93" t="s">
        <v>258</v>
      </c>
      <c r="N73" s="93" t="s">
        <v>259</v>
      </c>
      <c r="O73" s="93" t="s">
        <v>260</v>
      </c>
      <c r="P73" s="93" t="s">
        <v>261</v>
      </c>
      <c r="Q73" s="93" t="s">
        <v>262</v>
      </c>
      <c r="R73" s="93" t="s">
        <v>263</v>
      </c>
      <c r="S73" s="93" t="s">
        <v>264</v>
      </c>
      <c r="T73" s="93" t="s">
        <v>265</v>
      </c>
      <c r="U73" s="93" t="s">
        <v>266</v>
      </c>
      <c r="V73" s="93" t="s">
        <v>111</v>
      </c>
      <c r="W73" s="93" t="s">
        <v>267</v>
      </c>
      <c r="X73" s="36" t="s">
        <v>523</v>
      </c>
    </row>
    <row r="74" spans="1:24" x14ac:dyDescent="0.25">
      <c r="A74" s="6" t="s">
        <v>268</v>
      </c>
      <c r="B74" s="7" t="s">
        <v>269</v>
      </c>
      <c r="C74" s="7" t="s">
        <v>270</v>
      </c>
      <c r="D74" s="7" t="s">
        <v>271</v>
      </c>
      <c r="E74" s="7" t="s">
        <v>272</v>
      </c>
      <c r="F74" s="7">
        <v>0</v>
      </c>
      <c r="G74" s="7">
        <v>1</v>
      </c>
      <c r="H74" s="7">
        <v>2008</v>
      </c>
      <c r="I74" s="7">
        <v>0</v>
      </c>
      <c r="J74" s="7">
        <v>20</v>
      </c>
      <c r="K74" s="7" t="s">
        <v>160</v>
      </c>
      <c r="L74" s="7">
        <v>1</v>
      </c>
      <c r="M74" s="7">
        <v>0</v>
      </c>
      <c r="N74" s="7">
        <v>2012</v>
      </c>
      <c r="O74" s="7">
        <v>0</v>
      </c>
      <c r="P74" s="7">
        <v>2027</v>
      </c>
      <c r="Q74" s="7">
        <v>0</v>
      </c>
      <c r="R74" s="7">
        <v>2010</v>
      </c>
      <c r="S74" s="7">
        <v>0</v>
      </c>
      <c r="T74" s="7">
        <v>2050</v>
      </c>
      <c r="U74" s="7">
        <v>0</v>
      </c>
      <c r="V74" s="7" t="s">
        <v>319</v>
      </c>
      <c r="W74" s="7">
        <v>0</v>
      </c>
      <c r="X74" s="11">
        <v>5.2870036000000002E-2</v>
      </c>
    </row>
    <row r="75" spans="1:24" x14ac:dyDescent="0.25">
      <c r="A75" s="9" t="s">
        <v>273</v>
      </c>
      <c r="B75" s="10" t="s">
        <v>269</v>
      </c>
      <c r="C75" s="10" t="s">
        <v>270</v>
      </c>
      <c r="D75" s="10" t="s">
        <v>271</v>
      </c>
      <c r="E75" s="10" t="s">
        <v>272</v>
      </c>
      <c r="F75" s="10">
        <v>0</v>
      </c>
      <c r="G75" s="10">
        <v>1</v>
      </c>
      <c r="H75" s="10">
        <v>2008</v>
      </c>
      <c r="I75" s="10">
        <v>0</v>
      </c>
      <c r="J75" s="10">
        <v>20</v>
      </c>
      <c r="K75" s="10" t="s">
        <v>160</v>
      </c>
      <c r="L75" s="10">
        <v>1</v>
      </c>
      <c r="M75" s="10">
        <v>0</v>
      </c>
      <c r="N75" s="10">
        <v>2012</v>
      </c>
      <c r="O75" s="10">
        <v>0</v>
      </c>
      <c r="P75" s="10">
        <v>2027</v>
      </c>
      <c r="Q75" s="10">
        <v>0</v>
      </c>
      <c r="R75" s="10">
        <v>2010</v>
      </c>
      <c r="S75" s="10">
        <v>0</v>
      </c>
      <c r="T75" s="10">
        <v>2050</v>
      </c>
      <c r="U75" s="10">
        <v>0</v>
      </c>
      <c r="V75" s="10" t="s">
        <v>319</v>
      </c>
      <c r="W75" s="10">
        <v>0</v>
      </c>
      <c r="X75" s="11">
        <v>5.2870036000000002E-2</v>
      </c>
    </row>
    <row r="76" spans="1:24" x14ac:dyDescent="0.25">
      <c r="A76" s="9" t="s">
        <v>274</v>
      </c>
      <c r="B76" s="10" t="s">
        <v>275</v>
      </c>
      <c r="C76" s="10" t="s">
        <v>276</v>
      </c>
      <c r="D76" s="10" t="s">
        <v>319</v>
      </c>
      <c r="E76" s="10" t="s">
        <v>319</v>
      </c>
      <c r="F76" s="10">
        <v>0</v>
      </c>
      <c r="G76" s="10">
        <v>1</v>
      </c>
      <c r="H76" s="10">
        <v>2008</v>
      </c>
      <c r="I76" s="10">
        <v>0.47</v>
      </c>
      <c r="J76" s="10">
        <v>50</v>
      </c>
      <c r="K76" s="10" t="s">
        <v>277</v>
      </c>
      <c r="L76" s="10">
        <v>1</v>
      </c>
      <c r="M76" s="10">
        <v>1</v>
      </c>
      <c r="N76" s="10">
        <v>2012</v>
      </c>
      <c r="O76" s="24">
        <v>10400</v>
      </c>
      <c r="P76" s="10">
        <v>2027</v>
      </c>
      <c r="Q76" s="24">
        <v>10400</v>
      </c>
      <c r="R76" s="10">
        <v>2010</v>
      </c>
      <c r="S76" s="10">
        <v>0</v>
      </c>
      <c r="T76" s="10">
        <v>2050</v>
      </c>
      <c r="U76" s="10">
        <v>0</v>
      </c>
      <c r="V76" s="10" t="s">
        <v>319</v>
      </c>
      <c r="W76" s="10">
        <v>0.1</v>
      </c>
      <c r="X76" s="11">
        <v>0</v>
      </c>
    </row>
    <row r="77" spans="1:24" x14ac:dyDescent="0.25">
      <c r="A77" s="9" t="s">
        <v>278</v>
      </c>
      <c r="B77" s="10" t="s">
        <v>279</v>
      </c>
      <c r="C77" s="10" t="s">
        <v>276</v>
      </c>
      <c r="D77" s="10" t="s">
        <v>319</v>
      </c>
      <c r="E77" s="10" t="s">
        <v>319</v>
      </c>
      <c r="F77" s="10">
        <v>0</v>
      </c>
      <c r="G77" s="10">
        <v>1</v>
      </c>
      <c r="H77" s="10">
        <v>2008</v>
      </c>
      <c r="I77" s="10">
        <v>4.32</v>
      </c>
      <c r="J77" s="10">
        <v>40</v>
      </c>
      <c r="K77" s="10" t="s">
        <v>277</v>
      </c>
      <c r="L77" s="10">
        <v>1</v>
      </c>
      <c r="M77" s="10">
        <v>0</v>
      </c>
      <c r="N77" s="10">
        <v>2012</v>
      </c>
      <c r="O77" s="10">
        <v>9511</v>
      </c>
      <c r="P77" s="10">
        <v>2027</v>
      </c>
      <c r="Q77" s="10">
        <v>9511</v>
      </c>
      <c r="R77" s="10">
        <v>2010</v>
      </c>
      <c r="S77" s="10">
        <v>0</v>
      </c>
      <c r="T77" s="10">
        <v>2050</v>
      </c>
      <c r="U77" s="10">
        <v>0</v>
      </c>
      <c r="V77" s="10" t="s">
        <v>319</v>
      </c>
      <c r="W77" s="10">
        <v>0.1</v>
      </c>
      <c r="X77" s="11">
        <v>9.4213204999999897E-2</v>
      </c>
    </row>
    <row r="78" spans="1:24" x14ac:dyDescent="0.25">
      <c r="A78" s="9" t="s">
        <v>280</v>
      </c>
      <c r="B78" s="10" t="s">
        <v>279</v>
      </c>
      <c r="C78" s="10" t="s">
        <v>276</v>
      </c>
      <c r="D78" s="10" t="s">
        <v>319</v>
      </c>
      <c r="E78" s="10" t="s">
        <v>319</v>
      </c>
      <c r="F78" s="10">
        <v>0</v>
      </c>
      <c r="G78" s="10">
        <v>1</v>
      </c>
      <c r="H78" s="10">
        <v>2008</v>
      </c>
      <c r="I78" s="10">
        <v>4.32</v>
      </c>
      <c r="J78" s="10">
        <v>40</v>
      </c>
      <c r="K78" s="10" t="s">
        <v>277</v>
      </c>
      <c r="L78" s="10">
        <v>1</v>
      </c>
      <c r="M78" s="10">
        <v>0</v>
      </c>
      <c r="N78" s="10">
        <v>2012</v>
      </c>
      <c r="O78" s="24">
        <v>10134</v>
      </c>
      <c r="P78" s="10">
        <v>2027</v>
      </c>
      <c r="Q78" s="24">
        <v>10134</v>
      </c>
      <c r="R78" s="10">
        <v>2010</v>
      </c>
      <c r="S78" s="10">
        <v>0</v>
      </c>
      <c r="T78" s="10">
        <v>2050</v>
      </c>
      <c r="U78" s="10">
        <v>0</v>
      </c>
      <c r="V78" s="10" t="s">
        <v>319</v>
      </c>
      <c r="W78" s="10">
        <v>0.1</v>
      </c>
      <c r="X78" s="11">
        <v>9.4213204999999897E-2</v>
      </c>
    </row>
    <row r="79" spans="1:24" x14ac:dyDescent="0.25">
      <c r="A79" s="9" t="s">
        <v>281</v>
      </c>
      <c r="B79" s="10" t="s">
        <v>269</v>
      </c>
      <c r="C79" s="10" t="s">
        <v>276</v>
      </c>
      <c r="D79" s="10" t="s">
        <v>319</v>
      </c>
      <c r="E79" s="10" t="s">
        <v>319</v>
      </c>
      <c r="F79" s="10">
        <v>0</v>
      </c>
      <c r="G79" s="10">
        <v>1</v>
      </c>
      <c r="H79" s="10">
        <v>2008</v>
      </c>
      <c r="I79" s="10">
        <v>5</v>
      </c>
      <c r="J79" s="10">
        <v>60</v>
      </c>
      <c r="K79" s="10" t="s">
        <v>277</v>
      </c>
      <c r="L79" s="10">
        <v>1</v>
      </c>
      <c r="M79" s="10">
        <v>0</v>
      </c>
      <c r="N79" s="10">
        <v>1980</v>
      </c>
      <c r="O79" s="10">
        <v>8523.0950529999991</v>
      </c>
      <c r="P79" s="10">
        <v>2027</v>
      </c>
      <c r="Q79" s="10">
        <v>8523.0950529999991</v>
      </c>
      <c r="R79" s="10">
        <v>2010</v>
      </c>
      <c r="S79" s="10">
        <v>0</v>
      </c>
      <c r="T79" s="10">
        <v>2050</v>
      </c>
      <c r="U79" s="10">
        <v>0</v>
      </c>
      <c r="V79" s="10" t="s">
        <v>319</v>
      </c>
      <c r="W79" s="10">
        <v>0.1</v>
      </c>
      <c r="X79" s="11">
        <v>5.2870036000000002E-2</v>
      </c>
    </row>
    <row r="80" spans="1:24" x14ac:dyDescent="0.25">
      <c r="A80" s="9" t="s">
        <v>282</v>
      </c>
      <c r="B80" s="10" t="s">
        <v>269</v>
      </c>
      <c r="C80" s="10" t="s">
        <v>276</v>
      </c>
      <c r="D80" s="10" t="s">
        <v>319</v>
      </c>
      <c r="E80" s="10" t="s">
        <v>319</v>
      </c>
      <c r="F80" s="10">
        <v>0</v>
      </c>
      <c r="G80" s="10">
        <v>1</v>
      </c>
      <c r="H80" s="10">
        <v>2008</v>
      </c>
      <c r="I80" s="10">
        <v>5</v>
      </c>
      <c r="J80" s="10">
        <v>60</v>
      </c>
      <c r="K80" s="10" t="s">
        <v>277</v>
      </c>
      <c r="L80" s="10">
        <v>1</v>
      </c>
      <c r="M80" s="10">
        <v>0</v>
      </c>
      <c r="N80" s="10">
        <v>2012</v>
      </c>
      <c r="O80" s="24">
        <v>10020</v>
      </c>
      <c r="P80" s="10">
        <v>2027</v>
      </c>
      <c r="Q80" s="24">
        <v>10020</v>
      </c>
      <c r="R80" s="10">
        <v>2010</v>
      </c>
      <c r="S80" s="10">
        <v>0</v>
      </c>
      <c r="T80" s="10">
        <v>2050</v>
      </c>
      <c r="U80" s="10">
        <v>0</v>
      </c>
      <c r="V80" s="10" t="s">
        <v>319</v>
      </c>
      <c r="W80" s="10">
        <v>0.1</v>
      </c>
      <c r="X80" s="11">
        <v>5.2870036000000002E-2</v>
      </c>
    </row>
    <row r="81" spans="1:24" x14ac:dyDescent="0.25">
      <c r="A81" s="9" t="s">
        <v>283</v>
      </c>
      <c r="B81" s="10" t="s">
        <v>269</v>
      </c>
      <c r="C81" s="10" t="s">
        <v>276</v>
      </c>
      <c r="D81" s="10" t="s">
        <v>319</v>
      </c>
      <c r="E81" s="10" t="s">
        <v>319</v>
      </c>
      <c r="F81" s="10">
        <v>0</v>
      </c>
      <c r="G81" s="10">
        <v>1</v>
      </c>
      <c r="H81" s="10">
        <v>2008</v>
      </c>
      <c r="I81" s="10">
        <v>5</v>
      </c>
      <c r="J81" s="10">
        <v>60</v>
      </c>
      <c r="K81" s="10" t="s">
        <v>277</v>
      </c>
      <c r="L81" s="10">
        <v>1</v>
      </c>
      <c r="M81" s="10">
        <v>0</v>
      </c>
      <c r="N81" s="10">
        <v>1980</v>
      </c>
      <c r="O81" s="24">
        <v>12380</v>
      </c>
      <c r="P81" s="10">
        <v>2027</v>
      </c>
      <c r="Q81" s="24">
        <v>12380</v>
      </c>
      <c r="R81" s="10">
        <v>2010</v>
      </c>
      <c r="S81" s="10">
        <v>0</v>
      </c>
      <c r="T81" s="10">
        <v>2050</v>
      </c>
      <c r="U81" s="10">
        <v>0</v>
      </c>
      <c r="V81" s="10" t="s">
        <v>319</v>
      </c>
      <c r="W81" s="10">
        <v>0.1</v>
      </c>
      <c r="X81" s="11">
        <v>5.2870036000000002E-2</v>
      </c>
    </row>
    <row r="82" spans="1:24" x14ac:dyDescent="0.25">
      <c r="A82" s="9" t="s">
        <v>284</v>
      </c>
      <c r="B82" s="10" t="s">
        <v>269</v>
      </c>
      <c r="C82" s="10" t="s">
        <v>276</v>
      </c>
      <c r="D82" s="10" t="s">
        <v>319</v>
      </c>
      <c r="E82" s="10" t="s">
        <v>319</v>
      </c>
      <c r="F82" s="10">
        <v>0</v>
      </c>
      <c r="G82" s="10">
        <v>1</v>
      </c>
      <c r="H82" s="10">
        <v>2008</v>
      </c>
      <c r="I82" s="10">
        <v>5</v>
      </c>
      <c r="J82" s="10">
        <v>60</v>
      </c>
      <c r="K82" s="10" t="s">
        <v>277</v>
      </c>
      <c r="L82" s="10">
        <v>1</v>
      </c>
      <c r="M82" s="10">
        <v>0</v>
      </c>
      <c r="N82" s="10">
        <v>1980</v>
      </c>
      <c r="O82" s="10">
        <v>9168.6522239999995</v>
      </c>
      <c r="P82" s="10">
        <v>2027</v>
      </c>
      <c r="Q82" s="10">
        <v>9168.6522239999995</v>
      </c>
      <c r="R82" s="10">
        <v>2010</v>
      </c>
      <c r="S82" s="10">
        <v>0</v>
      </c>
      <c r="T82" s="10">
        <v>2050</v>
      </c>
      <c r="U82" s="10">
        <v>0</v>
      </c>
      <c r="V82" s="10" t="s">
        <v>319</v>
      </c>
      <c r="W82" s="10">
        <v>0.1</v>
      </c>
      <c r="X82" s="11">
        <v>5.2870036000000002E-2</v>
      </c>
    </row>
    <row r="83" spans="1:24" x14ac:dyDescent="0.25">
      <c r="A83" s="9" t="s">
        <v>285</v>
      </c>
      <c r="B83" s="10" t="s">
        <v>269</v>
      </c>
      <c r="C83" s="10" t="s">
        <v>276</v>
      </c>
      <c r="D83" s="10" t="s">
        <v>319</v>
      </c>
      <c r="E83" s="10" t="s">
        <v>319</v>
      </c>
      <c r="F83" s="10">
        <v>0</v>
      </c>
      <c r="G83" s="10">
        <v>1</v>
      </c>
      <c r="H83" s="10">
        <v>2008</v>
      </c>
      <c r="I83" s="10">
        <v>4.92</v>
      </c>
      <c r="J83" s="10">
        <v>40</v>
      </c>
      <c r="K83" s="10" t="s">
        <v>277</v>
      </c>
      <c r="L83" s="10">
        <v>1</v>
      </c>
      <c r="M83" s="10">
        <v>0</v>
      </c>
      <c r="N83" s="10">
        <v>2012</v>
      </c>
      <c r="O83" s="10">
        <v>8231.4782969999997</v>
      </c>
      <c r="P83" s="10">
        <v>2027</v>
      </c>
      <c r="Q83" s="10">
        <v>8231.4782969999997</v>
      </c>
      <c r="R83" s="10">
        <v>2010</v>
      </c>
      <c r="S83" s="10">
        <v>0</v>
      </c>
      <c r="T83" s="10">
        <v>2050</v>
      </c>
      <c r="U83" s="10">
        <v>0</v>
      </c>
      <c r="V83" s="10" t="s">
        <v>319</v>
      </c>
      <c r="W83" s="10">
        <v>0.1</v>
      </c>
      <c r="X83" s="11">
        <v>5.2870036000000002E-2</v>
      </c>
    </row>
    <row r="84" spans="1:24" x14ac:dyDescent="0.25">
      <c r="A84" s="9" t="s">
        <v>286</v>
      </c>
      <c r="B84" s="10" t="s">
        <v>269</v>
      </c>
      <c r="C84" s="10" t="s">
        <v>276</v>
      </c>
      <c r="D84" s="10" t="s">
        <v>319</v>
      </c>
      <c r="E84" s="10" t="s">
        <v>319</v>
      </c>
      <c r="F84" s="10">
        <v>0</v>
      </c>
      <c r="G84" s="10">
        <v>1</v>
      </c>
      <c r="H84" s="10">
        <v>2008</v>
      </c>
      <c r="I84" s="10">
        <v>4.92</v>
      </c>
      <c r="J84" s="10">
        <v>40</v>
      </c>
      <c r="K84" s="10" t="s">
        <v>277</v>
      </c>
      <c r="L84" s="10">
        <v>1</v>
      </c>
      <c r="M84" s="10">
        <v>0</v>
      </c>
      <c r="N84" s="10">
        <v>2012</v>
      </c>
      <c r="O84" s="10">
        <v>7245.5271499999999</v>
      </c>
      <c r="P84" s="10">
        <v>2027</v>
      </c>
      <c r="Q84" s="10">
        <v>7245.5271499999999</v>
      </c>
      <c r="R84" s="10">
        <v>2010</v>
      </c>
      <c r="S84" s="10">
        <v>0</v>
      </c>
      <c r="T84" s="10">
        <v>2050</v>
      </c>
      <c r="U84" s="10">
        <v>0</v>
      </c>
      <c r="V84" s="10" t="s">
        <v>319</v>
      </c>
      <c r="W84" s="10">
        <v>0.1</v>
      </c>
      <c r="X84" s="11">
        <v>5.2870036000000002E-2</v>
      </c>
    </row>
    <row r="85" spans="1:24" x14ac:dyDescent="0.25">
      <c r="A85" s="9" t="s">
        <v>287</v>
      </c>
      <c r="B85" s="10" t="s">
        <v>269</v>
      </c>
      <c r="C85" s="10" t="s">
        <v>276</v>
      </c>
      <c r="D85" s="10" t="s">
        <v>319</v>
      </c>
      <c r="E85" s="10" t="s">
        <v>319</v>
      </c>
      <c r="F85" s="10">
        <v>0</v>
      </c>
      <c r="G85" s="10">
        <v>1</v>
      </c>
      <c r="H85" s="10">
        <v>2008</v>
      </c>
      <c r="I85" s="10">
        <v>10</v>
      </c>
      <c r="J85" s="10">
        <v>40</v>
      </c>
      <c r="K85" s="10" t="s">
        <v>277</v>
      </c>
      <c r="L85" s="10">
        <v>1</v>
      </c>
      <c r="M85" s="10">
        <v>0</v>
      </c>
      <c r="N85" s="10">
        <v>2012</v>
      </c>
      <c r="O85" s="24">
        <v>10080</v>
      </c>
      <c r="P85" s="10">
        <v>2027</v>
      </c>
      <c r="Q85" s="24">
        <v>10080</v>
      </c>
      <c r="R85" s="10">
        <v>2008</v>
      </c>
      <c r="S85" s="10">
        <v>0.85</v>
      </c>
      <c r="T85" s="10">
        <v>2050</v>
      </c>
      <c r="U85" s="10">
        <v>0.85</v>
      </c>
      <c r="V85" s="10" t="s">
        <v>319</v>
      </c>
      <c r="W85" s="10">
        <v>0.1</v>
      </c>
      <c r="X85" s="11">
        <v>5.2870036000000002E-2</v>
      </c>
    </row>
    <row r="86" spans="1:24" x14ac:dyDescent="0.25">
      <c r="A86" s="9" t="s">
        <v>288</v>
      </c>
      <c r="B86" s="10" t="s">
        <v>269</v>
      </c>
      <c r="C86" s="10" t="s">
        <v>276</v>
      </c>
      <c r="D86" s="10" t="s">
        <v>319</v>
      </c>
      <c r="E86" s="10" t="s">
        <v>319</v>
      </c>
      <c r="F86" s="10">
        <v>0</v>
      </c>
      <c r="G86" s="10">
        <v>1</v>
      </c>
      <c r="H86" s="10">
        <v>2008</v>
      </c>
      <c r="I86" s="10">
        <v>4.92</v>
      </c>
      <c r="J86" s="10">
        <v>40</v>
      </c>
      <c r="K86" s="10" t="s">
        <v>277</v>
      </c>
      <c r="L86" s="10">
        <v>1</v>
      </c>
      <c r="M86" s="10">
        <v>0</v>
      </c>
      <c r="N86" s="10">
        <v>2012</v>
      </c>
      <c r="O86" s="10">
        <v>6300</v>
      </c>
      <c r="P86" s="10">
        <v>2027</v>
      </c>
      <c r="Q86" s="10">
        <v>6300</v>
      </c>
      <c r="R86" s="10">
        <v>2010</v>
      </c>
      <c r="S86" s="10">
        <v>0</v>
      </c>
      <c r="T86" s="10">
        <v>2050</v>
      </c>
      <c r="U86" s="10">
        <v>0</v>
      </c>
      <c r="V86" s="10" t="s">
        <v>319</v>
      </c>
      <c r="W86" s="10">
        <v>0.1</v>
      </c>
      <c r="X86" s="11">
        <v>5.2870036000000002E-2</v>
      </c>
    </row>
    <row r="87" spans="1:24" x14ac:dyDescent="0.25">
      <c r="A87" s="9" t="s">
        <v>289</v>
      </c>
      <c r="B87" s="10" t="s">
        <v>269</v>
      </c>
      <c r="C87" s="10" t="s">
        <v>276</v>
      </c>
      <c r="D87" s="10" t="s">
        <v>319</v>
      </c>
      <c r="E87" s="10" t="s">
        <v>319</v>
      </c>
      <c r="F87" s="10">
        <v>0</v>
      </c>
      <c r="G87" s="10">
        <v>1</v>
      </c>
      <c r="H87" s="10">
        <v>2008</v>
      </c>
      <c r="I87" s="10">
        <v>5</v>
      </c>
      <c r="J87" s="10">
        <v>40</v>
      </c>
      <c r="K87" s="10" t="s">
        <v>277</v>
      </c>
      <c r="L87" s="10">
        <v>1</v>
      </c>
      <c r="M87" s="10">
        <v>0</v>
      </c>
      <c r="N87" s="10">
        <v>2012</v>
      </c>
      <c r="O87" s="10">
        <v>5689.9012549999998</v>
      </c>
      <c r="P87" s="10">
        <v>2027</v>
      </c>
      <c r="Q87" s="10">
        <v>5689.9012549999998</v>
      </c>
      <c r="R87" s="10">
        <v>2010</v>
      </c>
      <c r="S87" s="10">
        <v>0</v>
      </c>
      <c r="T87" s="10">
        <v>2050</v>
      </c>
      <c r="U87" s="10">
        <v>0</v>
      </c>
      <c r="V87" s="10" t="s">
        <v>319</v>
      </c>
      <c r="W87" s="10">
        <v>0.1</v>
      </c>
      <c r="X87" s="11">
        <v>5.2870036000000002E-2</v>
      </c>
    </row>
    <row r="88" spans="1:24" x14ac:dyDescent="0.25">
      <c r="A88" s="9" t="s">
        <v>290</v>
      </c>
      <c r="B88" s="10" t="s">
        <v>269</v>
      </c>
      <c r="C88" s="10" t="s">
        <v>276</v>
      </c>
      <c r="D88" s="10" t="s">
        <v>319</v>
      </c>
      <c r="E88" s="10" t="s">
        <v>319</v>
      </c>
      <c r="F88" s="10">
        <v>0</v>
      </c>
      <c r="G88" s="10">
        <v>1</v>
      </c>
      <c r="H88" s="10">
        <v>2008</v>
      </c>
      <c r="I88" s="10">
        <v>5</v>
      </c>
      <c r="J88" s="10">
        <v>40</v>
      </c>
      <c r="K88" s="10" t="s">
        <v>277</v>
      </c>
      <c r="L88" s="10">
        <v>1</v>
      </c>
      <c r="M88" s="10">
        <v>0</v>
      </c>
      <c r="N88" s="10">
        <v>2012</v>
      </c>
      <c r="O88" s="10">
        <v>8741.4036080000005</v>
      </c>
      <c r="P88" s="10">
        <v>2027</v>
      </c>
      <c r="Q88" s="10">
        <v>8741.4036080000005</v>
      </c>
      <c r="R88" s="10">
        <v>2010</v>
      </c>
      <c r="S88" s="10">
        <v>0</v>
      </c>
      <c r="T88" s="10">
        <v>2050</v>
      </c>
      <c r="U88" s="10">
        <v>0</v>
      </c>
      <c r="V88" s="10" t="s">
        <v>319</v>
      </c>
      <c r="W88" s="10">
        <v>0.1</v>
      </c>
      <c r="X88" s="11">
        <v>5.2870036000000002E-2</v>
      </c>
    </row>
    <row r="89" spans="1:24" x14ac:dyDescent="0.25">
      <c r="A89" s="9" t="s">
        <v>291</v>
      </c>
      <c r="B89" s="10" t="s">
        <v>269</v>
      </c>
      <c r="C89" s="10" t="s">
        <v>276</v>
      </c>
      <c r="D89" s="10" t="s">
        <v>319</v>
      </c>
      <c r="E89" s="10" t="s">
        <v>319</v>
      </c>
      <c r="F89" s="10">
        <v>0</v>
      </c>
      <c r="G89" s="10">
        <v>1</v>
      </c>
      <c r="H89" s="10">
        <v>2008</v>
      </c>
      <c r="I89" s="10">
        <v>5</v>
      </c>
      <c r="J89" s="10">
        <v>40</v>
      </c>
      <c r="K89" s="10" t="s">
        <v>277</v>
      </c>
      <c r="L89" s="10">
        <v>1</v>
      </c>
      <c r="M89" s="10">
        <v>0</v>
      </c>
      <c r="N89" s="10">
        <v>2012</v>
      </c>
      <c r="O89" s="24">
        <v>10490</v>
      </c>
      <c r="P89" s="10">
        <v>2027</v>
      </c>
      <c r="Q89" s="24">
        <v>10490</v>
      </c>
      <c r="R89" s="10">
        <v>2010</v>
      </c>
      <c r="S89" s="10">
        <v>0</v>
      </c>
      <c r="T89" s="10">
        <v>2050</v>
      </c>
      <c r="U89" s="10">
        <v>0</v>
      </c>
      <c r="V89" s="10" t="s">
        <v>319</v>
      </c>
      <c r="W89" s="10">
        <v>0.1</v>
      </c>
      <c r="X89" s="11">
        <v>5.2870036000000002E-2</v>
      </c>
    </row>
    <row r="90" spans="1:24" x14ac:dyDescent="0.25">
      <c r="A90" s="9" t="s">
        <v>292</v>
      </c>
      <c r="B90" s="10" t="s">
        <v>269</v>
      </c>
      <c r="C90" s="10" t="s">
        <v>276</v>
      </c>
      <c r="D90" s="10" t="s">
        <v>319</v>
      </c>
      <c r="E90" s="10" t="s">
        <v>319</v>
      </c>
      <c r="F90" s="10">
        <v>0</v>
      </c>
      <c r="G90" s="10">
        <v>1</v>
      </c>
      <c r="H90" s="10">
        <v>2008</v>
      </c>
      <c r="I90" s="10">
        <v>5</v>
      </c>
      <c r="J90" s="10">
        <v>40</v>
      </c>
      <c r="K90" s="10" t="s">
        <v>277</v>
      </c>
      <c r="L90" s="10">
        <v>1</v>
      </c>
      <c r="M90" s="10">
        <v>0</v>
      </c>
      <c r="N90" s="10">
        <v>2012</v>
      </c>
      <c r="O90" s="24">
        <v>12700</v>
      </c>
      <c r="P90" s="10">
        <v>2027</v>
      </c>
      <c r="Q90" s="24">
        <v>12700</v>
      </c>
      <c r="R90" s="10">
        <v>2010</v>
      </c>
      <c r="S90" s="10">
        <v>0</v>
      </c>
      <c r="T90" s="10">
        <v>2050</v>
      </c>
      <c r="U90" s="10">
        <v>0</v>
      </c>
      <c r="V90" s="10" t="s">
        <v>319</v>
      </c>
      <c r="W90" s="10">
        <v>0.1</v>
      </c>
      <c r="X90" s="11">
        <v>5.2870036000000002E-2</v>
      </c>
    </row>
    <row r="91" spans="1:24" x14ac:dyDescent="0.25">
      <c r="A91" s="9" t="s">
        <v>293</v>
      </c>
      <c r="B91" s="10" t="s">
        <v>269</v>
      </c>
      <c r="C91" s="10" t="s">
        <v>276</v>
      </c>
      <c r="D91" s="10" t="s">
        <v>319</v>
      </c>
      <c r="E91" s="10" t="s">
        <v>319</v>
      </c>
      <c r="F91" s="10">
        <v>0</v>
      </c>
      <c r="G91" s="10">
        <v>1</v>
      </c>
      <c r="H91" s="10">
        <v>2008</v>
      </c>
      <c r="I91" s="10">
        <v>5</v>
      </c>
      <c r="J91" s="10">
        <v>40</v>
      </c>
      <c r="K91" s="10" t="s">
        <v>277</v>
      </c>
      <c r="L91" s="10">
        <v>1</v>
      </c>
      <c r="M91" s="10">
        <v>0</v>
      </c>
      <c r="N91" s="10">
        <v>2012</v>
      </c>
      <c r="O91" s="24">
        <v>15780</v>
      </c>
      <c r="P91" s="10">
        <v>2027</v>
      </c>
      <c r="Q91" s="24">
        <v>15780</v>
      </c>
      <c r="R91" s="10">
        <v>2010</v>
      </c>
      <c r="S91" s="10">
        <v>0</v>
      </c>
      <c r="T91" s="10">
        <v>2050</v>
      </c>
      <c r="U91" s="10">
        <v>0</v>
      </c>
      <c r="V91" s="10" t="s">
        <v>319</v>
      </c>
      <c r="W91" s="10">
        <v>0.1</v>
      </c>
      <c r="X91" s="11">
        <v>5.2870036000000002E-2</v>
      </c>
    </row>
    <row r="92" spans="1:24" x14ac:dyDescent="0.25">
      <c r="A92" s="9" t="s">
        <v>294</v>
      </c>
      <c r="B92" s="10" t="s">
        <v>295</v>
      </c>
      <c r="C92" s="10" t="s">
        <v>296</v>
      </c>
      <c r="D92" s="10" t="s">
        <v>319</v>
      </c>
      <c r="E92" s="10" t="s">
        <v>319</v>
      </c>
      <c r="F92" s="10">
        <v>0</v>
      </c>
      <c r="G92" s="10">
        <v>1</v>
      </c>
      <c r="H92" s="10">
        <v>2008</v>
      </c>
      <c r="I92" s="10">
        <v>0</v>
      </c>
      <c r="J92" s="10">
        <v>120</v>
      </c>
      <c r="K92" s="10" t="s">
        <v>277</v>
      </c>
      <c r="L92" s="10">
        <v>1</v>
      </c>
      <c r="M92" s="10">
        <v>0</v>
      </c>
      <c r="N92" s="10">
        <v>2012</v>
      </c>
      <c r="O92" s="10">
        <v>0</v>
      </c>
      <c r="P92" s="10">
        <v>2027</v>
      </c>
      <c r="Q92" s="10">
        <v>0</v>
      </c>
      <c r="R92" s="10">
        <v>2010</v>
      </c>
      <c r="S92" s="10">
        <v>0</v>
      </c>
      <c r="T92" s="10">
        <v>2050</v>
      </c>
      <c r="U92" s="10">
        <v>0</v>
      </c>
      <c r="V92" s="10" t="s">
        <v>319</v>
      </c>
      <c r="W92" s="10">
        <v>0</v>
      </c>
      <c r="X92" s="11">
        <v>0</v>
      </c>
    </row>
    <row r="93" spans="1:24" x14ac:dyDescent="0.25">
      <c r="A93" s="9" t="s">
        <v>297</v>
      </c>
      <c r="B93" s="10" t="s">
        <v>297</v>
      </c>
      <c r="C93" s="10" t="s">
        <v>296</v>
      </c>
      <c r="D93" s="10" t="s">
        <v>319</v>
      </c>
      <c r="E93" s="10" t="s">
        <v>319</v>
      </c>
      <c r="F93" s="10">
        <v>1</v>
      </c>
      <c r="G93" s="10">
        <v>1</v>
      </c>
      <c r="H93" s="10">
        <v>2008</v>
      </c>
      <c r="I93" s="10">
        <v>5</v>
      </c>
      <c r="J93" s="10">
        <v>20</v>
      </c>
      <c r="K93" s="10" t="s">
        <v>277</v>
      </c>
      <c r="L93" s="10">
        <v>0</v>
      </c>
      <c r="M93" s="10">
        <v>0</v>
      </c>
      <c r="N93" s="10">
        <v>2012</v>
      </c>
      <c r="O93" s="24">
        <v>12070</v>
      </c>
      <c r="P93" s="10">
        <v>2027</v>
      </c>
      <c r="Q93" s="24">
        <v>12070</v>
      </c>
      <c r="R93" s="10">
        <v>2010</v>
      </c>
      <c r="S93" s="10">
        <v>0</v>
      </c>
      <c r="T93" s="10">
        <v>2050</v>
      </c>
      <c r="U93" s="10">
        <v>0</v>
      </c>
      <c r="V93" s="10">
        <v>0.85</v>
      </c>
      <c r="W93" s="10">
        <v>0</v>
      </c>
      <c r="X93" s="11">
        <v>0</v>
      </c>
    </row>
    <row r="94" spans="1:24" x14ac:dyDescent="0.25">
      <c r="A94" s="9" t="s">
        <v>99</v>
      </c>
      <c r="B94" s="10" t="s">
        <v>99</v>
      </c>
      <c r="C94" s="10" t="s">
        <v>296</v>
      </c>
      <c r="D94" s="10" t="s">
        <v>319</v>
      </c>
      <c r="E94" s="10" t="s">
        <v>319</v>
      </c>
      <c r="F94" s="10">
        <v>1</v>
      </c>
      <c r="G94" s="10">
        <v>1</v>
      </c>
      <c r="H94" s="10">
        <v>2008</v>
      </c>
      <c r="I94" s="10">
        <v>11.06</v>
      </c>
      <c r="J94" s="10">
        <v>20</v>
      </c>
      <c r="K94" s="10" t="s">
        <v>277</v>
      </c>
      <c r="L94" s="10">
        <v>0</v>
      </c>
      <c r="M94" s="10">
        <v>0</v>
      </c>
      <c r="N94" s="10">
        <v>2012</v>
      </c>
      <c r="O94" s="24">
        <v>14800</v>
      </c>
      <c r="P94" s="10">
        <v>2027</v>
      </c>
      <c r="Q94" s="24">
        <v>14800</v>
      </c>
      <c r="R94" s="10">
        <v>2010</v>
      </c>
      <c r="S94" s="10">
        <v>0</v>
      </c>
      <c r="T94" s="10">
        <v>2050</v>
      </c>
      <c r="U94" s="10">
        <v>0</v>
      </c>
      <c r="V94" s="10">
        <v>0.85</v>
      </c>
      <c r="W94" s="10">
        <v>0</v>
      </c>
      <c r="X94" s="11">
        <v>0</v>
      </c>
    </row>
    <row r="95" spans="1:24" x14ac:dyDescent="0.25">
      <c r="A95" s="9" t="s">
        <v>298</v>
      </c>
      <c r="B95" s="10" t="s">
        <v>298</v>
      </c>
      <c r="C95" s="10" t="s">
        <v>270</v>
      </c>
      <c r="D95" s="10" t="s">
        <v>271</v>
      </c>
      <c r="E95" s="10" t="s">
        <v>299</v>
      </c>
      <c r="F95" s="10">
        <v>1</v>
      </c>
      <c r="G95" s="10">
        <v>1</v>
      </c>
      <c r="H95" s="10">
        <v>2008</v>
      </c>
      <c r="I95" s="10">
        <v>29.99</v>
      </c>
      <c r="J95" s="10">
        <v>20</v>
      </c>
      <c r="K95" s="10" t="s">
        <v>277</v>
      </c>
      <c r="L95" s="10">
        <v>0</v>
      </c>
      <c r="M95" s="10">
        <v>0</v>
      </c>
      <c r="N95" s="10">
        <v>2012</v>
      </c>
      <c r="O95" s="10">
        <v>0</v>
      </c>
      <c r="P95" s="10">
        <v>2027</v>
      </c>
      <c r="Q95" s="10">
        <v>0</v>
      </c>
      <c r="R95" s="10">
        <v>2010</v>
      </c>
      <c r="S95" s="10">
        <v>0</v>
      </c>
      <c r="T95" s="10">
        <v>2050</v>
      </c>
      <c r="U95" s="10">
        <v>0</v>
      </c>
      <c r="V95" s="10">
        <v>0.85</v>
      </c>
      <c r="W95" s="10">
        <v>0</v>
      </c>
      <c r="X95" s="11">
        <v>0</v>
      </c>
    </row>
    <row r="96" spans="1:24" x14ac:dyDescent="0.25">
      <c r="A96" s="9" t="s">
        <v>300</v>
      </c>
      <c r="B96" s="10" t="s">
        <v>295</v>
      </c>
      <c r="C96" s="10" t="s">
        <v>270</v>
      </c>
      <c r="D96" s="10" t="s">
        <v>271</v>
      </c>
      <c r="E96" s="10" t="s">
        <v>299</v>
      </c>
      <c r="F96" s="10">
        <v>1</v>
      </c>
      <c r="G96" s="10">
        <v>1</v>
      </c>
      <c r="H96" s="10">
        <v>2008</v>
      </c>
      <c r="I96" s="10">
        <v>3.3</v>
      </c>
      <c r="J96" s="10">
        <v>20</v>
      </c>
      <c r="K96" s="10" t="s">
        <v>277</v>
      </c>
      <c r="L96" s="10">
        <v>0</v>
      </c>
      <c r="M96" s="10">
        <v>0</v>
      </c>
      <c r="N96" s="10">
        <v>2012</v>
      </c>
      <c r="O96" s="10">
        <v>0</v>
      </c>
      <c r="P96" s="10">
        <v>2027</v>
      </c>
      <c r="Q96" s="10">
        <v>0</v>
      </c>
      <c r="R96" s="10">
        <v>2010</v>
      </c>
      <c r="S96" s="10">
        <v>0</v>
      </c>
      <c r="T96" s="10">
        <v>2050</v>
      </c>
      <c r="U96" s="10">
        <v>0</v>
      </c>
      <c r="V96" s="10">
        <v>0.3</v>
      </c>
      <c r="W96" s="10">
        <v>0</v>
      </c>
      <c r="X96" s="11">
        <v>0</v>
      </c>
    </row>
    <row r="97" spans="1:42" x14ac:dyDescent="0.25">
      <c r="A97" s="9" t="s">
        <v>301</v>
      </c>
      <c r="B97" s="10" t="s">
        <v>302</v>
      </c>
      <c r="C97" s="10" t="s">
        <v>303</v>
      </c>
      <c r="D97" s="10" t="s">
        <v>304</v>
      </c>
      <c r="E97" s="10" t="s">
        <v>299</v>
      </c>
      <c r="F97" s="10">
        <v>1</v>
      </c>
      <c r="G97" s="10">
        <v>1</v>
      </c>
      <c r="H97" s="10">
        <v>2008</v>
      </c>
      <c r="I97" s="10">
        <v>0</v>
      </c>
      <c r="J97" s="10">
        <v>20</v>
      </c>
      <c r="K97" s="10" t="s">
        <v>277</v>
      </c>
      <c r="L97" s="10">
        <v>0</v>
      </c>
      <c r="M97" s="10">
        <v>0</v>
      </c>
      <c r="N97" s="10">
        <v>2012</v>
      </c>
      <c r="O97" s="10">
        <v>0</v>
      </c>
      <c r="P97" s="10">
        <v>2027</v>
      </c>
      <c r="Q97" s="10">
        <v>0</v>
      </c>
      <c r="R97" s="10">
        <v>2010</v>
      </c>
      <c r="S97" s="10">
        <v>0</v>
      </c>
      <c r="T97" s="10">
        <v>2050</v>
      </c>
      <c r="U97" s="10">
        <v>0</v>
      </c>
      <c r="V97" s="10">
        <v>0.28999999999999998</v>
      </c>
      <c r="W97" s="10">
        <v>0</v>
      </c>
      <c r="X97" s="11">
        <v>0</v>
      </c>
    </row>
    <row r="98" spans="1:42" x14ac:dyDescent="0.25">
      <c r="A98" s="9" t="s">
        <v>305</v>
      </c>
      <c r="B98" s="10" t="s">
        <v>302</v>
      </c>
      <c r="C98" s="10" t="s">
        <v>303</v>
      </c>
      <c r="D98" s="10" t="s">
        <v>306</v>
      </c>
      <c r="E98" s="10" t="s">
        <v>299</v>
      </c>
      <c r="F98" s="10">
        <v>1</v>
      </c>
      <c r="G98" s="10">
        <v>1</v>
      </c>
      <c r="H98" s="10">
        <v>2008</v>
      </c>
      <c r="I98" s="10">
        <v>0</v>
      </c>
      <c r="J98" s="10">
        <v>20</v>
      </c>
      <c r="K98" s="10" t="s">
        <v>277</v>
      </c>
      <c r="L98" s="10">
        <v>0</v>
      </c>
      <c r="M98" s="10">
        <v>0</v>
      </c>
      <c r="N98" s="10">
        <v>2012</v>
      </c>
      <c r="O98" s="10">
        <v>0</v>
      </c>
      <c r="P98" s="10">
        <v>2027</v>
      </c>
      <c r="Q98" s="10">
        <v>0</v>
      </c>
      <c r="R98" s="10">
        <v>2010</v>
      </c>
      <c r="S98" s="10">
        <v>0</v>
      </c>
      <c r="T98" s="10">
        <v>2050</v>
      </c>
      <c r="U98" s="10">
        <v>0</v>
      </c>
      <c r="V98" s="10">
        <v>0.31</v>
      </c>
      <c r="W98" s="10">
        <v>0</v>
      </c>
      <c r="X98" s="11">
        <v>0</v>
      </c>
    </row>
    <row r="99" spans="1:42" x14ac:dyDescent="0.25">
      <c r="A99" s="9" t="s">
        <v>307</v>
      </c>
      <c r="B99" s="10" t="s">
        <v>307</v>
      </c>
      <c r="C99" s="10" t="s">
        <v>303</v>
      </c>
      <c r="D99" s="10" t="s">
        <v>308</v>
      </c>
      <c r="E99" s="10" t="s">
        <v>299</v>
      </c>
      <c r="F99" s="10">
        <v>1</v>
      </c>
      <c r="G99" s="10">
        <v>1</v>
      </c>
      <c r="H99" s="10">
        <v>2008</v>
      </c>
      <c r="I99" s="10">
        <v>0</v>
      </c>
      <c r="J99" s="10">
        <v>20</v>
      </c>
      <c r="K99" s="10" t="s">
        <v>277</v>
      </c>
      <c r="L99" s="10">
        <v>0</v>
      </c>
      <c r="M99" s="10">
        <v>0</v>
      </c>
      <c r="N99" s="10">
        <v>2012</v>
      </c>
      <c r="O99" s="10">
        <v>0</v>
      </c>
      <c r="P99" s="10">
        <v>2027</v>
      </c>
      <c r="Q99" s="10">
        <v>0</v>
      </c>
      <c r="R99" s="10">
        <v>2010</v>
      </c>
      <c r="S99" s="10">
        <v>0</v>
      </c>
      <c r="T99" s="10">
        <v>2050</v>
      </c>
      <c r="U99" s="10">
        <v>0</v>
      </c>
      <c r="V99" s="10">
        <v>0.33</v>
      </c>
      <c r="W99" s="10">
        <v>0</v>
      </c>
      <c r="X99" s="11">
        <v>0</v>
      </c>
    </row>
    <row r="100" spans="1:42" x14ac:dyDescent="0.25">
      <c r="A100" s="9" t="s">
        <v>309</v>
      </c>
      <c r="B100" s="10" t="s">
        <v>302</v>
      </c>
      <c r="C100" s="10" t="s">
        <v>270</v>
      </c>
      <c r="D100" s="10" t="s">
        <v>310</v>
      </c>
      <c r="E100" s="10" t="s">
        <v>299</v>
      </c>
      <c r="F100" s="10">
        <v>0</v>
      </c>
      <c r="G100" s="10">
        <v>1</v>
      </c>
      <c r="H100" s="10">
        <v>2008</v>
      </c>
      <c r="I100" s="10">
        <v>0</v>
      </c>
      <c r="J100" s="10">
        <v>20</v>
      </c>
      <c r="K100" s="10" t="s">
        <v>137</v>
      </c>
      <c r="L100" s="10">
        <v>0</v>
      </c>
      <c r="M100" s="10">
        <v>0</v>
      </c>
      <c r="N100" s="10">
        <v>2012</v>
      </c>
      <c r="O100" s="10">
        <v>0</v>
      </c>
      <c r="P100" s="10">
        <v>2027</v>
      </c>
      <c r="Q100" s="10">
        <v>0</v>
      </c>
      <c r="R100" s="10">
        <v>2010</v>
      </c>
      <c r="S100" s="10">
        <v>0</v>
      </c>
      <c r="T100" s="10">
        <v>2050</v>
      </c>
      <c r="U100" s="10">
        <v>0</v>
      </c>
      <c r="V100" s="10">
        <v>0.17</v>
      </c>
      <c r="W100" s="10">
        <v>0</v>
      </c>
      <c r="X100" s="11">
        <v>0</v>
      </c>
    </row>
    <row r="101" spans="1:42" x14ac:dyDescent="0.25">
      <c r="A101" s="9" t="s">
        <v>311</v>
      </c>
      <c r="B101" s="10" t="s">
        <v>302</v>
      </c>
      <c r="C101" s="10" t="s">
        <v>270</v>
      </c>
      <c r="D101" s="10" t="s">
        <v>312</v>
      </c>
      <c r="E101" s="10" t="s">
        <v>299</v>
      </c>
      <c r="F101" s="10">
        <v>1</v>
      </c>
      <c r="G101" s="10">
        <v>1</v>
      </c>
      <c r="H101" s="10">
        <v>2008</v>
      </c>
      <c r="I101" s="10">
        <v>0</v>
      </c>
      <c r="J101" s="10">
        <v>20</v>
      </c>
      <c r="K101" s="10" t="s">
        <v>277</v>
      </c>
      <c r="L101" s="10">
        <v>0</v>
      </c>
      <c r="M101" s="10">
        <v>0</v>
      </c>
      <c r="N101" s="10">
        <v>2012</v>
      </c>
      <c r="O101" s="10">
        <v>0</v>
      </c>
      <c r="P101" s="10">
        <v>2027</v>
      </c>
      <c r="Q101" s="10">
        <v>0</v>
      </c>
      <c r="R101" s="10">
        <v>2010</v>
      </c>
      <c r="S101" s="10">
        <v>0</v>
      </c>
      <c r="T101" s="10">
        <v>2050</v>
      </c>
      <c r="U101" s="10">
        <v>0</v>
      </c>
      <c r="V101" s="10">
        <v>0.4</v>
      </c>
      <c r="W101" s="10">
        <v>0</v>
      </c>
      <c r="X101" s="11">
        <v>0</v>
      </c>
    </row>
    <row r="102" spans="1:42" x14ac:dyDescent="0.25">
      <c r="A102" s="9" t="s">
        <v>313</v>
      </c>
      <c r="B102" s="10" t="s">
        <v>313</v>
      </c>
      <c r="C102" s="10" t="s">
        <v>270</v>
      </c>
      <c r="D102" s="10" t="s">
        <v>271</v>
      </c>
      <c r="E102" s="10" t="s">
        <v>299</v>
      </c>
      <c r="F102" s="10">
        <v>0</v>
      </c>
      <c r="G102" s="10">
        <v>0</v>
      </c>
      <c r="H102" s="10">
        <v>2008</v>
      </c>
      <c r="I102" s="10">
        <v>0</v>
      </c>
      <c r="J102" s="10">
        <v>100</v>
      </c>
      <c r="K102" s="10" t="s">
        <v>277</v>
      </c>
      <c r="L102" s="10">
        <v>0</v>
      </c>
      <c r="M102" s="10">
        <v>0</v>
      </c>
      <c r="N102" s="10">
        <v>2012</v>
      </c>
      <c r="O102" s="24">
        <v>10153</v>
      </c>
      <c r="P102" s="10">
        <v>2027</v>
      </c>
      <c r="Q102" s="24">
        <v>10153</v>
      </c>
      <c r="R102" s="10">
        <v>2010</v>
      </c>
      <c r="S102" s="10">
        <v>0</v>
      </c>
      <c r="T102" s="10">
        <v>2050</v>
      </c>
      <c r="U102" s="10">
        <v>0</v>
      </c>
      <c r="V102" s="10" t="s">
        <v>319</v>
      </c>
      <c r="W102" s="10">
        <v>0</v>
      </c>
      <c r="X102" s="11">
        <v>9.4213204999999897E-2</v>
      </c>
    </row>
    <row r="103" spans="1:42" x14ac:dyDescent="0.25">
      <c r="A103" s="9" t="s">
        <v>314</v>
      </c>
      <c r="B103" s="10" t="s">
        <v>314</v>
      </c>
      <c r="C103" s="10" t="s">
        <v>296</v>
      </c>
      <c r="D103" s="10" t="s">
        <v>319</v>
      </c>
      <c r="E103" s="10" t="s">
        <v>319</v>
      </c>
      <c r="F103" s="10">
        <v>0</v>
      </c>
      <c r="G103" s="10">
        <v>0</v>
      </c>
      <c r="H103" s="10">
        <v>2008</v>
      </c>
      <c r="I103" s="10">
        <v>0</v>
      </c>
      <c r="J103" s="10">
        <v>100</v>
      </c>
      <c r="K103" s="10" t="s">
        <v>277</v>
      </c>
      <c r="L103" s="10">
        <v>0</v>
      </c>
      <c r="M103" s="10">
        <v>0</v>
      </c>
      <c r="N103" s="10">
        <v>2012</v>
      </c>
      <c r="O103" s="10">
        <v>2000</v>
      </c>
      <c r="P103" s="10">
        <v>2027</v>
      </c>
      <c r="Q103" s="10">
        <v>2000</v>
      </c>
      <c r="R103" s="10">
        <v>2010</v>
      </c>
      <c r="S103" s="10">
        <v>0</v>
      </c>
      <c r="T103" s="10">
        <v>2050</v>
      </c>
      <c r="U103" s="10">
        <v>0</v>
      </c>
      <c r="V103" s="10" t="s">
        <v>319</v>
      </c>
      <c r="W103" s="10">
        <v>0</v>
      </c>
      <c r="X103" s="11">
        <v>4.2716568000000003E-2</v>
      </c>
    </row>
    <row r="104" spans="1:42" x14ac:dyDescent="0.25">
      <c r="A104" s="9" t="s">
        <v>315</v>
      </c>
      <c r="B104" s="10" t="s">
        <v>315</v>
      </c>
      <c r="C104" s="10" t="s">
        <v>276</v>
      </c>
      <c r="D104" s="10" t="s">
        <v>319</v>
      </c>
      <c r="E104" s="10" t="s">
        <v>319</v>
      </c>
      <c r="F104" s="10">
        <v>0</v>
      </c>
      <c r="G104" s="10">
        <v>0</v>
      </c>
      <c r="H104" s="10">
        <v>2008</v>
      </c>
      <c r="I104" s="10">
        <v>0</v>
      </c>
      <c r="J104" s="10">
        <v>100</v>
      </c>
      <c r="K104" s="10" t="s">
        <v>277</v>
      </c>
      <c r="L104" s="10">
        <v>0</v>
      </c>
      <c r="M104" s="10">
        <v>0</v>
      </c>
      <c r="N104" s="10">
        <v>2012</v>
      </c>
      <c r="O104" s="10">
        <v>7590</v>
      </c>
      <c r="P104" s="10">
        <v>2027</v>
      </c>
      <c r="Q104" s="10">
        <v>7590</v>
      </c>
      <c r="R104" s="10">
        <v>2010</v>
      </c>
      <c r="S104" s="10">
        <v>0</v>
      </c>
      <c r="T104" s="10">
        <v>2050</v>
      </c>
      <c r="U104" s="10">
        <v>0</v>
      </c>
      <c r="V104" s="10" t="s">
        <v>319</v>
      </c>
      <c r="W104" s="10">
        <v>0</v>
      </c>
      <c r="X104" s="11">
        <v>5.2870036000000002E-2</v>
      </c>
    </row>
    <row r="105" spans="1:42" x14ac:dyDescent="0.25">
      <c r="A105" s="9" t="s">
        <v>316</v>
      </c>
      <c r="B105" s="10" t="s">
        <v>316</v>
      </c>
      <c r="C105" s="10" t="s">
        <v>276</v>
      </c>
      <c r="D105" s="10" t="s">
        <v>319</v>
      </c>
      <c r="E105" s="10" t="s">
        <v>319</v>
      </c>
      <c r="F105" s="10">
        <v>0</v>
      </c>
      <c r="G105" s="10">
        <v>0</v>
      </c>
      <c r="H105" s="10">
        <v>2008</v>
      </c>
      <c r="I105" s="10">
        <v>0</v>
      </c>
      <c r="J105" s="10">
        <v>100</v>
      </c>
      <c r="K105" s="10" t="s">
        <v>277</v>
      </c>
      <c r="L105" s="10">
        <v>0</v>
      </c>
      <c r="M105" s="10">
        <v>0</v>
      </c>
      <c r="N105" s="10">
        <v>2012</v>
      </c>
      <c r="O105" s="24">
        <v>10000</v>
      </c>
      <c r="P105" s="10">
        <v>2027</v>
      </c>
      <c r="Q105" s="24">
        <v>10000</v>
      </c>
      <c r="R105" s="10">
        <v>2010</v>
      </c>
      <c r="S105" s="10">
        <v>0</v>
      </c>
      <c r="T105" s="10">
        <v>2050</v>
      </c>
      <c r="U105" s="10">
        <v>0</v>
      </c>
      <c r="V105" s="10" t="s">
        <v>319</v>
      </c>
      <c r="W105" s="10">
        <v>0</v>
      </c>
      <c r="X105" s="11">
        <v>4.2716568000000003E-2</v>
      </c>
    </row>
    <row r="106" spans="1:42" x14ac:dyDescent="0.25">
      <c r="A106" s="12" t="s">
        <v>317</v>
      </c>
      <c r="B106" s="13" t="s">
        <v>317</v>
      </c>
      <c r="C106" s="13" t="s">
        <v>296</v>
      </c>
      <c r="D106" s="13" t="s">
        <v>319</v>
      </c>
      <c r="E106" s="13" t="s">
        <v>319</v>
      </c>
      <c r="F106" s="13">
        <v>0</v>
      </c>
      <c r="G106" s="13">
        <v>0</v>
      </c>
      <c r="H106" s="13">
        <v>2008</v>
      </c>
      <c r="I106" s="13">
        <v>0</v>
      </c>
      <c r="J106" s="13">
        <v>100</v>
      </c>
      <c r="K106" s="13" t="s">
        <v>277</v>
      </c>
      <c r="L106" s="13">
        <v>0</v>
      </c>
      <c r="M106" s="13">
        <v>0</v>
      </c>
      <c r="N106" s="13">
        <v>2012</v>
      </c>
      <c r="O106" s="13">
        <v>0</v>
      </c>
      <c r="P106" s="13">
        <v>2027</v>
      </c>
      <c r="Q106" s="13">
        <v>0</v>
      </c>
      <c r="R106" s="13">
        <v>2010</v>
      </c>
      <c r="S106" s="13">
        <v>0</v>
      </c>
      <c r="T106" s="13">
        <v>2050</v>
      </c>
      <c r="U106" s="13">
        <v>0</v>
      </c>
      <c r="V106" s="13" t="s">
        <v>319</v>
      </c>
      <c r="W106" s="13">
        <v>0</v>
      </c>
      <c r="X106" s="14">
        <v>0</v>
      </c>
    </row>
    <row r="109" spans="1:42" x14ac:dyDescent="0.25">
      <c r="A109" s="2" t="s">
        <v>320</v>
      </c>
    </row>
    <row r="110" spans="1:42" x14ac:dyDescent="0.25">
      <c r="A110" s="2"/>
    </row>
    <row r="111" spans="1:42" x14ac:dyDescent="0.25">
      <c r="A111" s="29" t="s">
        <v>247</v>
      </c>
      <c r="B111" s="19">
        <v>2010</v>
      </c>
      <c r="C111" s="19">
        <v>2011</v>
      </c>
      <c r="D111" s="19">
        <v>2012</v>
      </c>
      <c r="E111" s="19">
        <v>2013</v>
      </c>
      <c r="F111" s="19">
        <v>2014</v>
      </c>
      <c r="G111" s="19">
        <v>2015</v>
      </c>
      <c r="H111" s="19">
        <v>2016</v>
      </c>
      <c r="I111" s="19">
        <v>2017</v>
      </c>
      <c r="J111" s="19">
        <v>2018</v>
      </c>
      <c r="K111" s="19">
        <v>2019</v>
      </c>
      <c r="L111" s="19">
        <v>2020</v>
      </c>
      <c r="M111" s="19">
        <v>2021</v>
      </c>
      <c r="N111" s="19">
        <v>2022</v>
      </c>
      <c r="O111" s="19">
        <v>2023</v>
      </c>
      <c r="P111" s="19">
        <v>2024</v>
      </c>
      <c r="Q111" s="19">
        <v>2025</v>
      </c>
      <c r="R111" s="19">
        <v>2026</v>
      </c>
      <c r="S111" s="19">
        <v>2027</v>
      </c>
      <c r="T111" s="19">
        <v>2028</v>
      </c>
      <c r="U111" s="19">
        <v>2029</v>
      </c>
      <c r="V111" s="19">
        <v>2030</v>
      </c>
      <c r="W111" s="19">
        <v>2031</v>
      </c>
      <c r="X111" s="19">
        <v>2032</v>
      </c>
      <c r="Y111" s="19">
        <v>2033</v>
      </c>
      <c r="Z111" s="19">
        <v>2034</v>
      </c>
      <c r="AA111" s="19">
        <v>2035</v>
      </c>
      <c r="AB111" s="19">
        <v>2036</v>
      </c>
      <c r="AC111" s="19">
        <v>2037</v>
      </c>
      <c r="AD111" s="19">
        <v>2038</v>
      </c>
      <c r="AE111" s="19">
        <v>2039</v>
      </c>
      <c r="AF111" s="19">
        <v>2040</v>
      </c>
      <c r="AG111" s="19">
        <v>2041</v>
      </c>
      <c r="AH111" s="19">
        <v>2042</v>
      </c>
      <c r="AI111" s="19">
        <v>2043</v>
      </c>
      <c r="AJ111" s="19">
        <v>2044</v>
      </c>
      <c r="AK111" s="19">
        <v>2045</v>
      </c>
      <c r="AL111" s="19">
        <v>2046</v>
      </c>
      <c r="AM111" s="19">
        <v>2047</v>
      </c>
      <c r="AN111" s="19">
        <v>2048</v>
      </c>
      <c r="AO111" s="19">
        <v>2049</v>
      </c>
      <c r="AP111" s="18">
        <v>2050</v>
      </c>
    </row>
    <row r="112" spans="1:42" x14ac:dyDescent="0.25">
      <c r="A112" s="30" t="s">
        <v>268</v>
      </c>
      <c r="B112" s="7" t="s">
        <v>319</v>
      </c>
      <c r="C112" s="7" t="s">
        <v>319</v>
      </c>
      <c r="D112" s="7" t="s">
        <v>319</v>
      </c>
      <c r="E112" s="7" t="s">
        <v>319</v>
      </c>
      <c r="F112" s="7" t="s">
        <v>319</v>
      </c>
      <c r="G112" s="7" t="s">
        <v>319</v>
      </c>
      <c r="H112" s="7" t="s">
        <v>319</v>
      </c>
      <c r="I112" s="7" t="s">
        <v>319</v>
      </c>
      <c r="J112" s="7" t="s">
        <v>319</v>
      </c>
      <c r="K112" s="7" t="s">
        <v>319</v>
      </c>
      <c r="L112" s="7" t="s">
        <v>319</v>
      </c>
      <c r="M112" s="7" t="s">
        <v>319</v>
      </c>
      <c r="N112" s="7" t="s">
        <v>319</v>
      </c>
      <c r="O112" s="7" t="s">
        <v>319</v>
      </c>
      <c r="P112" s="7" t="s">
        <v>319</v>
      </c>
      <c r="Q112" s="7" t="s">
        <v>319</v>
      </c>
      <c r="R112" s="7" t="s">
        <v>319</v>
      </c>
      <c r="S112" s="7" t="s">
        <v>319</v>
      </c>
      <c r="T112" s="7" t="s">
        <v>319</v>
      </c>
      <c r="U112" s="7" t="s">
        <v>319</v>
      </c>
      <c r="V112" s="7" t="s">
        <v>319</v>
      </c>
      <c r="W112" s="7" t="s">
        <v>319</v>
      </c>
      <c r="X112" s="7" t="s">
        <v>319</v>
      </c>
      <c r="Y112" s="7" t="s">
        <v>319</v>
      </c>
      <c r="Z112" s="7" t="s">
        <v>319</v>
      </c>
      <c r="AA112" s="7" t="s">
        <v>319</v>
      </c>
      <c r="AB112" s="7" t="s">
        <v>319</v>
      </c>
      <c r="AC112" s="7" t="s">
        <v>319</v>
      </c>
      <c r="AD112" s="7" t="s">
        <v>319</v>
      </c>
      <c r="AE112" s="7" t="s">
        <v>319</v>
      </c>
      <c r="AF112" s="7" t="s">
        <v>319</v>
      </c>
      <c r="AG112" s="7" t="s">
        <v>319</v>
      </c>
      <c r="AH112" s="7" t="s">
        <v>319</v>
      </c>
      <c r="AI112" s="7" t="s">
        <v>319</v>
      </c>
      <c r="AJ112" s="7" t="s">
        <v>319</v>
      </c>
      <c r="AK112" s="7" t="s">
        <v>319</v>
      </c>
      <c r="AL112" s="7" t="s">
        <v>319</v>
      </c>
      <c r="AM112" s="7" t="s">
        <v>319</v>
      </c>
      <c r="AN112" s="7" t="s">
        <v>319</v>
      </c>
      <c r="AO112" s="7" t="s">
        <v>319</v>
      </c>
      <c r="AP112" s="8" t="s">
        <v>319</v>
      </c>
    </row>
    <row r="113" spans="1:42" x14ac:dyDescent="0.25">
      <c r="A113" s="31" t="s">
        <v>273</v>
      </c>
      <c r="B113" s="10" t="s">
        <v>319</v>
      </c>
      <c r="C113" s="10" t="s">
        <v>319</v>
      </c>
      <c r="D113" s="10" t="s">
        <v>319</v>
      </c>
      <c r="E113" s="10" t="s">
        <v>319</v>
      </c>
      <c r="F113" s="10" t="s">
        <v>319</v>
      </c>
      <c r="G113" s="10" t="s">
        <v>319</v>
      </c>
      <c r="H113" s="10" t="s">
        <v>319</v>
      </c>
      <c r="I113" s="10" t="s">
        <v>319</v>
      </c>
      <c r="J113" s="10" t="s">
        <v>319</v>
      </c>
      <c r="K113" s="10" t="s">
        <v>319</v>
      </c>
      <c r="L113" s="10" t="s">
        <v>319</v>
      </c>
      <c r="M113" s="10" t="s">
        <v>319</v>
      </c>
      <c r="N113" s="10" t="s">
        <v>319</v>
      </c>
      <c r="O113" s="10" t="s">
        <v>319</v>
      </c>
      <c r="P113" s="10" t="s">
        <v>319</v>
      </c>
      <c r="Q113" s="10" t="s">
        <v>319</v>
      </c>
      <c r="R113" s="10" t="s">
        <v>319</v>
      </c>
      <c r="S113" s="10" t="s">
        <v>319</v>
      </c>
      <c r="T113" s="10" t="s">
        <v>319</v>
      </c>
      <c r="U113" s="10" t="s">
        <v>319</v>
      </c>
      <c r="V113" s="10" t="s">
        <v>319</v>
      </c>
      <c r="W113" s="10" t="s">
        <v>319</v>
      </c>
      <c r="X113" s="10" t="s">
        <v>319</v>
      </c>
      <c r="Y113" s="10" t="s">
        <v>319</v>
      </c>
      <c r="Z113" s="10" t="s">
        <v>319</v>
      </c>
      <c r="AA113" s="10" t="s">
        <v>319</v>
      </c>
      <c r="AB113" s="10" t="s">
        <v>319</v>
      </c>
      <c r="AC113" s="10" t="s">
        <v>319</v>
      </c>
      <c r="AD113" s="10" t="s">
        <v>319</v>
      </c>
      <c r="AE113" s="10" t="s">
        <v>319</v>
      </c>
      <c r="AF113" s="10" t="s">
        <v>319</v>
      </c>
      <c r="AG113" s="10" t="s">
        <v>319</v>
      </c>
      <c r="AH113" s="10" t="s">
        <v>319</v>
      </c>
      <c r="AI113" s="10" t="s">
        <v>319</v>
      </c>
      <c r="AJ113" s="10" t="s">
        <v>319</v>
      </c>
      <c r="AK113" s="10" t="s">
        <v>319</v>
      </c>
      <c r="AL113" s="10" t="s">
        <v>319</v>
      </c>
      <c r="AM113" s="10" t="s">
        <v>319</v>
      </c>
      <c r="AN113" s="10" t="s">
        <v>319</v>
      </c>
      <c r="AO113" s="10" t="s">
        <v>319</v>
      </c>
      <c r="AP113" s="11" t="s">
        <v>319</v>
      </c>
    </row>
    <row r="114" spans="1:42" x14ac:dyDescent="0.25">
      <c r="A114" s="31" t="s">
        <v>274</v>
      </c>
      <c r="B114" s="10">
        <v>4577</v>
      </c>
      <c r="C114" s="10">
        <v>4577</v>
      </c>
      <c r="D114" s="10">
        <v>2327</v>
      </c>
      <c r="E114" s="10">
        <v>2327</v>
      </c>
      <c r="F114" s="10">
        <v>2327</v>
      </c>
      <c r="G114" s="10">
        <v>2327</v>
      </c>
      <c r="H114" s="10">
        <v>2327</v>
      </c>
      <c r="I114" s="10">
        <v>2327</v>
      </c>
      <c r="J114" s="10">
        <v>2327</v>
      </c>
      <c r="K114" s="10">
        <v>2327</v>
      </c>
      <c r="L114" s="10">
        <v>2327</v>
      </c>
      <c r="M114" s="10">
        <v>2327</v>
      </c>
      <c r="N114" s="10">
        <v>2327</v>
      </c>
      <c r="O114" s="10">
        <v>2327</v>
      </c>
      <c r="P114" s="10">
        <v>2327</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0</v>
      </c>
      <c r="AL114" s="10">
        <v>0</v>
      </c>
      <c r="AM114" s="10">
        <v>0</v>
      </c>
      <c r="AN114" s="10">
        <v>0</v>
      </c>
      <c r="AO114" s="10">
        <v>0</v>
      </c>
      <c r="AP114" s="11">
        <v>0</v>
      </c>
    </row>
    <row r="115" spans="1:42" x14ac:dyDescent="0.25">
      <c r="A115" s="31" t="s">
        <v>278</v>
      </c>
      <c r="B115" s="10">
        <v>0</v>
      </c>
      <c r="C115" s="10">
        <v>0</v>
      </c>
      <c r="D115" s="10">
        <v>0</v>
      </c>
      <c r="E115" s="10">
        <v>0</v>
      </c>
      <c r="F115" s="10">
        <v>0</v>
      </c>
      <c r="G115" s="10">
        <v>0</v>
      </c>
      <c r="H115" s="10">
        <v>0</v>
      </c>
      <c r="I115" s="10">
        <v>0</v>
      </c>
      <c r="J115" s="10">
        <v>0</v>
      </c>
      <c r="K115" s="10">
        <v>0</v>
      </c>
      <c r="L115" s="10">
        <v>0</v>
      </c>
      <c r="M115" s="10">
        <v>0</v>
      </c>
      <c r="N115" s="10">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0</v>
      </c>
      <c r="AG115" s="10">
        <v>0</v>
      </c>
      <c r="AH115" s="10">
        <v>0</v>
      </c>
      <c r="AI115" s="10">
        <v>0</v>
      </c>
      <c r="AJ115" s="10">
        <v>0</v>
      </c>
      <c r="AK115" s="10">
        <v>0</v>
      </c>
      <c r="AL115" s="10">
        <v>0</v>
      </c>
      <c r="AM115" s="10">
        <v>0</v>
      </c>
      <c r="AN115" s="10">
        <v>0</v>
      </c>
      <c r="AO115" s="10">
        <v>0</v>
      </c>
      <c r="AP115" s="11">
        <v>0</v>
      </c>
    </row>
    <row r="116" spans="1:42" x14ac:dyDescent="0.25">
      <c r="A116" s="31" t="s">
        <v>280</v>
      </c>
      <c r="B116" s="10">
        <v>66.27</v>
      </c>
      <c r="C116" s="10">
        <v>66.27</v>
      </c>
      <c r="D116" s="10">
        <v>66.27</v>
      </c>
      <c r="E116" s="10">
        <v>66.27</v>
      </c>
      <c r="F116" s="10">
        <v>66.27</v>
      </c>
      <c r="G116" s="10">
        <v>66.27</v>
      </c>
      <c r="H116" s="10">
        <v>66.27</v>
      </c>
      <c r="I116" s="10">
        <v>66.27</v>
      </c>
      <c r="J116" s="10">
        <v>66.27</v>
      </c>
      <c r="K116" s="10">
        <v>66.27</v>
      </c>
      <c r="L116" s="10">
        <v>66.27</v>
      </c>
      <c r="M116" s="10">
        <v>66.27</v>
      </c>
      <c r="N116" s="10">
        <v>66.27</v>
      </c>
      <c r="O116" s="10" t="s">
        <v>318</v>
      </c>
      <c r="P116" s="10" t="s">
        <v>318</v>
      </c>
      <c r="Q116" s="10" t="s">
        <v>318</v>
      </c>
      <c r="R116" s="10" t="s">
        <v>318</v>
      </c>
      <c r="S116" s="10" t="s">
        <v>318</v>
      </c>
      <c r="T116" s="10" t="s">
        <v>318</v>
      </c>
      <c r="U116" s="10" t="s">
        <v>318</v>
      </c>
      <c r="V116" s="10" t="s">
        <v>318</v>
      </c>
      <c r="W116" s="10" t="s">
        <v>318</v>
      </c>
      <c r="X116" s="10" t="s">
        <v>318</v>
      </c>
      <c r="Y116" s="10" t="s">
        <v>318</v>
      </c>
      <c r="Z116" s="10" t="s">
        <v>318</v>
      </c>
      <c r="AA116" s="10" t="s">
        <v>318</v>
      </c>
      <c r="AB116" s="10" t="s">
        <v>318</v>
      </c>
      <c r="AC116" s="10" t="s">
        <v>318</v>
      </c>
      <c r="AD116" s="10" t="s">
        <v>318</v>
      </c>
      <c r="AE116" s="10" t="s">
        <v>318</v>
      </c>
      <c r="AF116" s="10" t="s">
        <v>318</v>
      </c>
      <c r="AG116" s="10" t="s">
        <v>318</v>
      </c>
      <c r="AH116" s="10" t="s">
        <v>318</v>
      </c>
      <c r="AI116" s="10" t="s">
        <v>318</v>
      </c>
      <c r="AJ116" s="10" t="s">
        <v>318</v>
      </c>
      <c r="AK116" s="10" t="s">
        <v>318</v>
      </c>
      <c r="AL116" s="10" t="s">
        <v>318</v>
      </c>
      <c r="AM116" s="10" t="s">
        <v>318</v>
      </c>
      <c r="AN116" s="10" t="s">
        <v>318</v>
      </c>
      <c r="AO116" s="10" t="s">
        <v>318</v>
      </c>
      <c r="AP116" s="11" t="s">
        <v>318</v>
      </c>
    </row>
    <row r="117" spans="1:42" x14ac:dyDescent="0.25">
      <c r="A117" s="31" t="s">
        <v>281</v>
      </c>
      <c r="B117" s="10">
        <v>347</v>
      </c>
      <c r="C117" s="10">
        <v>347</v>
      </c>
      <c r="D117" s="10">
        <v>347</v>
      </c>
      <c r="E117" s="10">
        <v>347</v>
      </c>
      <c r="F117" s="10">
        <v>347</v>
      </c>
      <c r="G117" s="10">
        <v>202</v>
      </c>
      <c r="H117" s="10">
        <v>202</v>
      </c>
      <c r="I117" s="10">
        <v>202</v>
      </c>
      <c r="J117" s="10">
        <v>202</v>
      </c>
      <c r="K117" s="10">
        <v>202</v>
      </c>
      <c r="L117" s="10">
        <v>202</v>
      </c>
      <c r="M117" s="10">
        <v>625</v>
      </c>
      <c r="N117" s="10">
        <v>625</v>
      </c>
      <c r="O117" s="10" t="s">
        <v>318</v>
      </c>
      <c r="P117" s="10" t="s">
        <v>318</v>
      </c>
      <c r="Q117" s="10" t="s">
        <v>318</v>
      </c>
      <c r="R117" s="10" t="s">
        <v>318</v>
      </c>
      <c r="S117" s="10" t="s">
        <v>318</v>
      </c>
      <c r="T117" s="10" t="s">
        <v>318</v>
      </c>
      <c r="U117" s="10" t="s">
        <v>318</v>
      </c>
      <c r="V117" s="10" t="s">
        <v>318</v>
      </c>
      <c r="W117" s="10" t="s">
        <v>318</v>
      </c>
      <c r="X117" s="10" t="s">
        <v>318</v>
      </c>
      <c r="Y117" s="10" t="s">
        <v>318</v>
      </c>
      <c r="Z117" s="10" t="s">
        <v>318</v>
      </c>
      <c r="AA117" s="10" t="s">
        <v>318</v>
      </c>
      <c r="AB117" s="10" t="s">
        <v>318</v>
      </c>
      <c r="AC117" s="10" t="s">
        <v>318</v>
      </c>
      <c r="AD117" s="10" t="s">
        <v>318</v>
      </c>
      <c r="AE117" s="10" t="s">
        <v>318</v>
      </c>
      <c r="AF117" s="10" t="s">
        <v>318</v>
      </c>
      <c r="AG117" s="10" t="s">
        <v>318</v>
      </c>
      <c r="AH117" s="10" t="s">
        <v>318</v>
      </c>
      <c r="AI117" s="10" t="s">
        <v>318</v>
      </c>
      <c r="AJ117" s="10" t="s">
        <v>318</v>
      </c>
      <c r="AK117" s="10" t="s">
        <v>318</v>
      </c>
      <c r="AL117" s="10" t="s">
        <v>318</v>
      </c>
      <c r="AM117" s="10" t="s">
        <v>318</v>
      </c>
      <c r="AN117" s="10" t="s">
        <v>318</v>
      </c>
      <c r="AO117" s="10" t="s">
        <v>318</v>
      </c>
      <c r="AP117" s="11" t="s">
        <v>318</v>
      </c>
    </row>
    <row r="118" spans="1:42" x14ac:dyDescent="0.25">
      <c r="A118" s="31" t="s">
        <v>282</v>
      </c>
      <c r="B118" s="24">
        <v>14462</v>
      </c>
      <c r="C118" s="24">
        <v>14462</v>
      </c>
      <c r="D118" s="24">
        <v>14462</v>
      </c>
      <c r="E118" s="24">
        <v>13082</v>
      </c>
      <c r="F118" s="24">
        <v>12408</v>
      </c>
      <c r="G118" s="24">
        <v>11758</v>
      </c>
      <c r="H118" s="24">
        <v>11313</v>
      </c>
      <c r="I118" s="10">
        <v>7207</v>
      </c>
      <c r="J118" s="10">
        <v>7207</v>
      </c>
      <c r="K118" s="10">
        <v>7207</v>
      </c>
      <c r="L118" s="10">
        <v>1442</v>
      </c>
      <c r="M118" s="10">
        <v>1442</v>
      </c>
      <c r="N118" s="10">
        <v>1442</v>
      </c>
      <c r="O118" s="10" t="s">
        <v>318</v>
      </c>
      <c r="P118" s="10" t="s">
        <v>318</v>
      </c>
      <c r="Q118" s="10" t="s">
        <v>318</v>
      </c>
      <c r="R118" s="10" t="s">
        <v>318</v>
      </c>
      <c r="S118" s="10" t="s">
        <v>318</v>
      </c>
      <c r="T118" s="10" t="s">
        <v>318</v>
      </c>
      <c r="U118" s="10" t="s">
        <v>318</v>
      </c>
      <c r="V118" s="10" t="s">
        <v>318</v>
      </c>
      <c r="W118" s="10" t="s">
        <v>318</v>
      </c>
      <c r="X118" s="10" t="s">
        <v>318</v>
      </c>
      <c r="Y118" s="10" t="s">
        <v>318</v>
      </c>
      <c r="Z118" s="10" t="s">
        <v>318</v>
      </c>
      <c r="AA118" s="10" t="s">
        <v>318</v>
      </c>
      <c r="AB118" s="10" t="s">
        <v>318</v>
      </c>
      <c r="AC118" s="10" t="s">
        <v>318</v>
      </c>
      <c r="AD118" s="10" t="s">
        <v>318</v>
      </c>
      <c r="AE118" s="10" t="s">
        <v>318</v>
      </c>
      <c r="AF118" s="10" t="s">
        <v>318</v>
      </c>
      <c r="AG118" s="10" t="s">
        <v>318</v>
      </c>
      <c r="AH118" s="10" t="s">
        <v>318</v>
      </c>
      <c r="AI118" s="10" t="s">
        <v>318</v>
      </c>
      <c r="AJ118" s="10" t="s">
        <v>318</v>
      </c>
      <c r="AK118" s="10" t="s">
        <v>318</v>
      </c>
      <c r="AL118" s="10" t="s">
        <v>318</v>
      </c>
      <c r="AM118" s="10" t="s">
        <v>318</v>
      </c>
      <c r="AN118" s="10" t="s">
        <v>318</v>
      </c>
      <c r="AO118" s="10" t="s">
        <v>318</v>
      </c>
      <c r="AP118" s="11" t="s">
        <v>318</v>
      </c>
    </row>
    <row r="119" spans="1:42" x14ac:dyDescent="0.25">
      <c r="A119" s="31" t="s">
        <v>283</v>
      </c>
      <c r="B119" s="10">
        <v>328</v>
      </c>
      <c r="C119" s="10">
        <v>328</v>
      </c>
      <c r="D119" s="10">
        <v>328</v>
      </c>
      <c r="E119" s="10">
        <v>328</v>
      </c>
      <c r="F119" s="10">
        <v>328</v>
      </c>
      <c r="G119" s="10">
        <v>328</v>
      </c>
      <c r="H119" s="10">
        <v>328</v>
      </c>
      <c r="I119" s="10">
        <v>328</v>
      </c>
      <c r="J119" s="10">
        <v>328</v>
      </c>
      <c r="K119" s="10">
        <v>328</v>
      </c>
      <c r="L119" s="10">
        <v>328</v>
      </c>
      <c r="M119" s="10">
        <v>328</v>
      </c>
      <c r="N119" s="10">
        <v>328</v>
      </c>
      <c r="O119" s="10" t="s">
        <v>318</v>
      </c>
      <c r="P119" s="10" t="s">
        <v>318</v>
      </c>
      <c r="Q119" s="10" t="s">
        <v>318</v>
      </c>
      <c r="R119" s="10" t="s">
        <v>318</v>
      </c>
      <c r="S119" s="10" t="s">
        <v>318</v>
      </c>
      <c r="T119" s="10" t="s">
        <v>318</v>
      </c>
      <c r="U119" s="10" t="s">
        <v>318</v>
      </c>
      <c r="V119" s="10" t="s">
        <v>318</v>
      </c>
      <c r="W119" s="10" t="s">
        <v>318</v>
      </c>
      <c r="X119" s="10" t="s">
        <v>318</v>
      </c>
      <c r="Y119" s="10" t="s">
        <v>318</v>
      </c>
      <c r="Z119" s="10" t="s">
        <v>318</v>
      </c>
      <c r="AA119" s="10" t="s">
        <v>318</v>
      </c>
      <c r="AB119" s="10" t="s">
        <v>318</v>
      </c>
      <c r="AC119" s="10" t="s">
        <v>318</v>
      </c>
      <c r="AD119" s="10" t="s">
        <v>318</v>
      </c>
      <c r="AE119" s="10" t="s">
        <v>318</v>
      </c>
      <c r="AF119" s="10" t="s">
        <v>318</v>
      </c>
      <c r="AG119" s="10" t="s">
        <v>318</v>
      </c>
      <c r="AH119" s="10" t="s">
        <v>318</v>
      </c>
      <c r="AI119" s="10" t="s">
        <v>318</v>
      </c>
      <c r="AJ119" s="10" t="s">
        <v>318</v>
      </c>
      <c r="AK119" s="10" t="s">
        <v>318</v>
      </c>
      <c r="AL119" s="10" t="s">
        <v>318</v>
      </c>
      <c r="AM119" s="10" t="s">
        <v>318</v>
      </c>
      <c r="AN119" s="10" t="s">
        <v>318</v>
      </c>
      <c r="AO119" s="10" t="s">
        <v>318</v>
      </c>
      <c r="AP119" s="11" t="s">
        <v>318</v>
      </c>
    </row>
    <row r="120" spans="1:42" x14ac:dyDescent="0.25">
      <c r="A120" s="31" t="s">
        <v>284</v>
      </c>
      <c r="B120" s="10">
        <v>98</v>
      </c>
      <c r="C120" s="10">
        <v>98</v>
      </c>
      <c r="D120" s="10">
        <v>98</v>
      </c>
      <c r="E120" s="10">
        <v>98</v>
      </c>
      <c r="F120" s="10">
        <v>98</v>
      </c>
      <c r="G120" s="10">
        <v>98</v>
      </c>
      <c r="H120" s="10">
        <v>98</v>
      </c>
      <c r="I120" s="10">
        <v>98</v>
      </c>
      <c r="J120" s="10">
        <v>98</v>
      </c>
      <c r="K120" s="10">
        <v>98</v>
      </c>
      <c r="L120" s="10">
        <v>98</v>
      </c>
      <c r="M120" s="10">
        <v>128</v>
      </c>
      <c r="N120" s="10">
        <v>128</v>
      </c>
      <c r="O120" s="10" t="s">
        <v>318</v>
      </c>
      <c r="P120" s="10" t="s">
        <v>318</v>
      </c>
      <c r="Q120" s="10" t="s">
        <v>318</v>
      </c>
      <c r="R120" s="10" t="s">
        <v>318</v>
      </c>
      <c r="S120" s="10" t="s">
        <v>318</v>
      </c>
      <c r="T120" s="10" t="s">
        <v>318</v>
      </c>
      <c r="U120" s="10" t="s">
        <v>318</v>
      </c>
      <c r="V120" s="10" t="s">
        <v>318</v>
      </c>
      <c r="W120" s="10" t="s">
        <v>318</v>
      </c>
      <c r="X120" s="10" t="s">
        <v>318</v>
      </c>
      <c r="Y120" s="10" t="s">
        <v>318</v>
      </c>
      <c r="Z120" s="10" t="s">
        <v>318</v>
      </c>
      <c r="AA120" s="10" t="s">
        <v>318</v>
      </c>
      <c r="AB120" s="10" t="s">
        <v>318</v>
      </c>
      <c r="AC120" s="10" t="s">
        <v>318</v>
      </c>
      <c r="AD120" s="10" t="s">
        <v>318</v>
      </c>
      <c r="AE120" s="10" t="s">
        <v>318</v>
      </c>
      <c r="AF120" s="10" t="s">
        <v>318</v>
      </c>
      <c r="AG120" s="10" t="s">
        <v>318</v>
      </c>
      <c r="AH120" s="10" t="s">
        <v>318</v>
      </c>
      <c r="AI120" s="10" t="s">
        <v>318</v>
      </c>
      <c r="AJ120" s="10" t="s">
        <v>318</v>
      </c>
      <c r="AK120" s="10" t="s">
        <v>318</v>
      </c>
      <c r="AL120" s="10" t="s">
        <v>318</v>
      </c>
      <c r="AM120" s="10" t="s">
        <v>318</v>
      </c>
      <c r="AN120" s="10" t="s">
        <v>318</v>
      </c>
      <c r="AO120" s="10" t="s">
        <v>318</v>
      </c>
      <c r="AP120" s="11" t="s">
        <v>318</v>
      </c>
    </row>
    <row r="121" spans="1:42" x14ac:dyDescent="0.25">
      <c r="A121" s="31" t="s">
        <v>285</v>
      </c>
      <c r="B121" s="10">
        <v>709</v>
      </c>
      <c r="C121" s="10">
        <v>709</v>
      </c>
      <c r="D121" s="10">
        <v>709</v>
      </c>
      <c r="E121" s="10">
        <v>709</v>
      </c>
      <c r="F121" s="10">
        <v>709</v>
      </c>
      <c r="G121" s="10">
        <v>709</v>
      </c>
      <c r="H121" s="10">
        <v>709</v>
      </c>
      <c r="I121" s="10">
        <v>709</v>
      </c>
      <c r="J121" s="10">
        <v>709</v>
      </c>
      <c r="K121" s="10">
        <v>709</v>
      </c>
      <c r="L121" s="10">
        <v>709</v>
      </c>
      <c r="M121" s="10">
        <v>709</v>
      </c>
      <c r="N121" s="10">
        <v>709</v>
      </c>
      <c r="O121" s="10" t="s">
        <v>318</v>
      </c>
      <c r="P121" s="10" t="s">
        <v>318</v>
      </c>
      <c r="Q121" s="10" t="s">
        <v>318</v>
      </c>
      <c r="R121" s="10" t="s">
        <v>318</v>
      </c>
      <c r="S121" s="10" t="s">
        <v>318</v>
      </c>
      <c r="T121" s="10" t="s">
        <v>318</v>
      </c>
      <c r="U121" s="10" t="s">
        <v>318</v>
      </c>
      <c r="V121" s="10" t="s">
        <v>318</v>
      </c>
      <c r="W121" s="10" t="s">
        <v>318</v>
      </c>
      <c r="X121" s="10" t="s">
        <v>318</v>
      </c>
      <c r="Y121" s="10" t="s">
        <v>318</v>
      </c>
      <c r="Z121" s="10" t="s">
        <v>318</v>
      </c>
      <c r="AA121" s="10" t="s">
        <v>318</v>
      </c>
      <c r="AB121" s="10" t="s">
        <v>318</v>
      </c>
      <c r="AC121" s="10" t="s">
        <v>318</v>
      </c>
      <c r="AD121" s="10" t="s">
        <v>318</v>
      </c>
      <c r="AE121" s="10" t="s">
        <v>318</v>
      </c>
      <c r="AF121" s="10" t="s">
        <v>318</v>
      </c>
      <c r="AG121" s="10" t="s">
        <v>318</v>
      </c>
      <c r="AH121" s="10" t="s">
        <v>318</v>
      </c>
      <c r="AI121" s="10" t="s">
        <v>318</v>
      </c>
      <c r="AJ121" s="10" t="s">
        <v>318</v>
      </c>
      <c r="AK121" s="10" t="s">
        <v>318</v>
      </c>
      <c r="AL121" s="10" t="s">
        <v>318</v>
      </c>
      <c r="AM121" s="10" t="s">
        <v>318</v>
      </c>
      <c r="AN121" s="10" t="s">
        <v>318</v>
      </c>
      <c r="AO121" s="10" t="s">
        <v>318</v>
      </c>
      <c r="AP121" s="11" t="s">
        <v>318</v>
      </c>
    </row>
    <row r="122" spans="1:42" x14ac:dyDescent="0.25">
      <c r="A122" s="31" t="s">
        <v>286</v>
      </c>
      <c r="B122" s="24">
        <v>17999</v>
      </c>
      <c r="C122" s="24">
        <v>17999</v>
      </c>
      <c r="D122" s="24">
        <v>17999</v>
      </c>
      <c r="E122" s="24">
        <v>20278</v>
      </c>
      <c r="F122" s="24">
        <v>20278</v>
      </c>
      <c r="G122" s="24">
        <v>20278</v>
      </c>
      <c r="H122" s="24">
        <v>21431</v>
      </c>
      <c r="I122" s="24">
        <v>21431</v>
      </c>
      <c r="J122" s="24">
        <v>21431</v>
      </c>
      <c r="K122" s="24">
        <v>21431</v>
      </c>
      <c r="L122" s="24">
        <v>21431</v>
      </c>
      <c r="M122" s="24">
        <v>22431</v>
      </c>
      <c r="N122" s="24">
        <v>22431</v>
      </c>
      <c r="O122" s="10" t="s">
        <v>318</v>
      </c>
      <c r="P122" s="10" t="s">
        <v>318</v>
      </c>
      <c r="Q122" s="10" t="s">
        <v>318</v>
      </c>
      <c r="R122" s="10" t="s">
        <v>318</v>
      </c>
      <c r="S122" s="10" t="s">
        <v>318</v>
      </c>
      <c r="T122" s="10" t="s">
        <v>318</v>
      </c>
      <c r="U122" s="10" t="s">
        <v>318</v>
      </c>
      <c r="V122" s="10" t="s">
        <v>318</v>
      </c>
      <c r="W122" s="10" t="s">
        <v>318</v>
      </c>
      <c r="X122" s="10" t="s">
        <v>318</v>
      </c>
      <c r="Y122" s="10" t="s">
        <v>318</v>
      </c>
      <c r="Z122" s="10" t="s">
        <v>318</v>
      </c>
      <c r="AA122" s="10" t="s">
        <v>318</v>
      </c>
      <c r="AB122" s="10" t="s">
        <v>318</v>
      </c>
      <c r="AC122" s="10" t="s">
        <v>318</v>
      </c>
      <c r="AD122" s="10" t="s">
        <v>318</v>
      </c>
      <c r="AE122" s="10" t="s">
        <v>318</v>
      </c>
      <c r="AF122" s="10" t="s">
        <v>318</v>
      </c>
      <c r="AG122" s="10" t="s">
        <v>318</v>
      </c>
      <c r="AH122" s="10" t="s">
        <v>318</v>
      </c>
      <c r="AI122" s="10" t="s">
        <v>318</v>
      </c>
      <c r="AJ122" s="10" t="s">
        <v>318</v>
      </c>
      <c r="AK122" s="10" t="s">
        <v>318</v>
      </c>
      <c r="AL122" s="10" t="s">
        <v>318</v>
      </c>
      <c r="AM122" s="10" t="s">
        <v>318</v>
      </c>
      <c r="AN122" s="10" t="s">
        <v>318</v>
      </c>
      <c r="AO122" s="10" t="s">
        <v>318</v>
      </c>
      <c r="AP122" s="11" t="s">
        <v>318</v>
      </c>
    </row>
    <row r="123" spans="1:42" x14ac:dyDescent="0.25">
      <c r="A123" s="31" t="s">
        <v>287</v>
      </c>
      <c r="B123" s="10">
        <v>0</v>
      </c>
      <c r="C123" s="10">
        <v>0</v>
      </c>
      <c r="D123" s="10">
        <v>0</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0</v>
      </c>
      <c r="AG123" s="10">
        <v>0</v>
      </c>
      <c r="AH123" s="10">
        <v>0</v>
      </c>
      <c r="AI123" s="10">
        <v>0</v>
      </c>
      <c r="AJ123" s="10">
        <v>0</v>
      </c>
      <c r="AK123" s="10">
        <v>0</v>
      </c>
      <c r="AL123" s="10">
        <v>0</v>
      </c>
      <c r="AM123" s="10">
        <v>0</v>
      </c>
      <c r="AN123" s="10">
        <v>0</v>
      </c>
      <c r="AO123" s="10">
        <v>0</v>
      </c>
      <c r="AP123" s="11">
        <v>0</v>
      </c>
    </row>
    <row r="124" spans="1:42" x14ac:dyDescent="0.25">
      <c r="A124" s="31" t="s">
        <v>288</v>
      </c>
      <c r="B124" s="10">
        <v>0</v>
      </c>
      <c r="C124" s="10">
        <v>0</v>
      </c>
      <c r="D124" s="10">
        <v>0</v>
      </c>
      <c r="E124" s="10">
        <v>0</v>
      </c>
      <c r="F124" s="10">
        <v>0</v>
      </c>
      <c r="G124" s="10">
        <v>0</v>
      </c>
      <c r="H124" s="10">
        <v>0</v>
      </c>
      <c r="I124" s="10">
        <v>0</v>
      </c>
      <c r="J124" s="10">
        <v>0</v>
      </c>
      <c r="K124" s="10">
        <v>0</v>
      </c>
      <c r="L124" s="10">
        <v>0</v>
      </c>
      <c r="M124" s="10">
        <v>0</v>
      </c>
      <c r="N124" s="10">
        <v>0</v>
      </c>
      <c r="O124" s="10" t="s">
        <v>318</v>
      </c>
      <c r="P124" s="10" t="s">
        <v>318</v>
      </c>
      <c r="Q124" s="10" t="s">
        <v>318</v>
      </c>
      <c r="R124" s="10" t="s">
        <v>318</v>
      </c>
      <c r="S124" s="10" t="s">
        <v>318</v>
      </c>
      <c r="T124" s="10" t="s">
        <v>318</v>
      </c>
      <c r="U124" s="10" t="s">
        <v>318</v>
      </c>
      <c r="V124" s="10" t="s">
        <v>318</v>
      </c>
      <c r="W124" s="10" t="s">
        <v>318</v>
      </c>
      <c r="X124" s="10" t="s">
        <v>318</v>
      </c>
      <c r="Y124" s="10" t="s">
        <v>318</v>
      </c>
      <c r="Z124" s="10" t="s">
        <v>318</v>
      </c>
      <c r="AA124" s="10" t="s">
        <v>318</v>
      </c>
      <c r="AB124" s="10" t="s">
        <v>318</v>
      </c>
      <c r="AC124" s="10" t="s">
        <v>318</v>
      </c>
      <c r="AD124" s="10" t="s">
        <v>318</v>
      </c>
      <c r="AE124" s="10" t="s">
        <v>318</v>
      </c>
      <c r="AF124" s="10" t="s">
        <v>318</v>
      </c>
      <c r="AG124" s="10" t="s">
        <v>318</v>
      </c>
      <c r="AH124" s="10" t="s">
        <v>318</v>
      </c>
      <c r="AI124" s="10" t="s">
        <v>318</v>
      </c>
      <c r="AJ124" s="10" t="s">
        <v>318</v>
      </c>
      <c r="AK124" s="10" t="s">
        <v>318</v>
      </c>
      <c r="AL124" s="10" t="s">
        <v>318</v>
      </c>
      <c r="AM124" s="10" t="s">
        <v>318</v>
      </c>
      <c r="AN124" s="10" t="s">
        <v>318</v>
      </c>
      <c r="AO124" s="10" t="s">
        <v>318</v>
      </c>
      <c r="AP124" s="11" t="s">
        <v>318</v>
      </c>
    </row>
    <row r="125" spans="1:42" x14ac:dyDescent="0.25">
      <c r="A125" s="31" t="s">
        <v>289</v>
      </c>
      <c r="B125" s="10">
        <v>1125</v>
      </c>
      <c r="C125" s="10">
        <v>1125</v>
      </c>
      <c r="D125" s="10">
        <v>1125</v>
      </c>
      <c r="E125" s="10">
        <v>1125</v>
      </c>
      <c r="F125" s="10">
        <v>1125</v>
      </c>
      <c r="G125" s="10">
        <v>1125</v>
      </c>
      <c r="H125" s="10">
        <v>1125</v>
      </c>
      <c r="I125" s="10">
        <v>1125</v>
      </c>
      <c r="J125" s="10">
        <v>1125</v>
      </c>
      <c r="K125" s="10">
        <v>1186</v>
      </c>
      <c r="L125" s="10">
        <v>1186</v>
      </c>
      <c r="M125" s="10">
        <v>1488</v>
      </c>
      <c r="N125" s="10">
        <v>1488</v>
      </c>
      <c r="O125" s="10" t="s">
        <v>318</v>
      </c>
      <c r="P125" s="10" t="s">
        <v>318</v>
      </c>
      <c r="Q125" s="10" t="s">
        <v>318</v>
      </c>
      <c r="R125" s="10" t="s">
        <v>318</v>
      </c>
      <c r="S125" s="10" t="s">
        <v>318</v>
      </c>
      <c r="T125" s="10" t="s">
        <v>318</v>
      </c>
      <c r="U125" s="10" t="s">
        <v>318</v>
      </c>
      <c r="V125" s="10" t="s">
        <v>318</v>
      </c>
      <c r="W125" s="10" t="s">
        <v>318</v>
      </c>
      <c r="X125" s="10" t="s">
        <v>318</v>
      </c>
      <c r="Y125" s="10" t="s">
        <v>318</v>
      </c>
      <c r="Z125" s="10" t="s">
        <v>318</v>
      </c>
      <c r="AA125" s="10" t="s">
        <v>318</v>
      </c>
      <c r="AB125" s="10" t="s">
        <v>318</v>
      </c>
      <c r="AC125" s="10" t="s">
        <v>318</v>
      </c>
      <c r="AD125" s="10" t="s">
        <v>318</v>
      </c>
      <c r="AE125" s="10" t="s">
        <v>318</v>
      </c>
      <c r="AF125" s="10" t="s">
        <v>318</v>
      </c>
      <c r="AG125" s="10" t="s">
        <v>318</v>
      </c>
      <c r="AH125" s="10" t="s">
        <v>318</v>
      </c>
      <c r="AI125" s="10" t="s">
        <v>318</v>
      </c>
      <c r="AJ125" s="10" t="s">
        <v>318</v>
      </c>
      <c r="AK125" s="10" t="s">
        <v>318</v>
      </c>
      <c r="AL125" s="10" t="s">
        <v>318</v>
      </c>
      <c r="AM125" s="10" t="s">
        <v>318</v>
      </c>
      <c r="AN125" s="10" t="s">
        <v>318</v>
      </c>
      <c r="AO125" s="10" t="s">
        <v>318</v>
      </c>
      <c r="AP125" s="11" t="s">
        <v>318</v>
      </c>
    </row>
    <row r="126" spans="1:42" x14ac:dyDescent="0.25">
      <c r="A126" s="31" t="s">
        <v>290</v>
      </c>
      <c r="B126" s="10">
        <v>1842</v>
      </c>
      <c r="C126" s="10">
        <v>1842</v>
      </c>
      <c r="D126" s="10">
        <v>1842</v>
      </c>
      <c r="E126" s="10">
        <v>3723</v>
      </c>
      <c r="F126" s="10">
        <v>4842</v>
      </c>
      <c r="G126" s="10">
        <v>4842</v>
      </c>
      <c r="H126" s="10">
        <v>4842</v>
      </c>
      <c r="I126" s="10">
        <v>4842</v>
      </c>
      <c r="J126" s="10">
        <v>4842</v>
      </c>
      <c r="K126" s="10">
        <v>4842</v>
      </c>
      <c r="L126" s="10">
        <v>4842</v>
      </c>
      <c r="M126" s="10">
        <v>5842</v>
      </c>
      <c r="N126" s="10">
        <v>5842</v>
      </c>
      <c r="O126" s="10" t="s">
        <v>318</v>
      </c>
      <c r="P126" s="10" t="s">
        <v>318</v>
      </c>
      <c r="Q126" s="10" t="s">
        <v>318</v>
      </c>
      <c r="R126" s="10" t="s">
        <v>318</v>
      </c>
      <c r="S126" s="10" t="s">
        <v>318</v>
      </c>
      <c r="T126" s="10" t="s">
        <v>318</v>
      </c>
      <c r="U126" s="10" t="s">
        <v>318</v>
      </c>
      <c r="V126" s="10" t="s">
        <v>318</v>
      </c>
      <c r="W126" s="10" t="s">
        <v>318</v>
      </c>
      <c r="X126" s="10" t="s">
        <v>318</v>
      </c>
      <c r="Y126" s="10" t="s">
        <v>318</v>
      </c>
      <c r="Z126" s="10" t="s">
        <v>318</v>
      </c>
      <c r="AA126" s="10" t="s">
        <v>318</v>
      </c>
      <c r="AB126" s="10" t="s">
        <v>318</v>
      </c>
      <c r="AC126" s="10" t="s">
        <v>318</v>
      </c>
      <c r="AD126" s="10" t="s">
        <v>318</v>
      </c>
      <c r="AE126" s="10" t="s">
        <v>318</v>
      </c>
      <c r="AF126" s="10" t="s">
        <v>318</v>
      </c>
      <c r="AG126" s="10" t="s">
        <v>318</v>
      </c>
      <c r="AH126" s="10" t="s">
        <v>318</v>
      </c>
      <c r="AI126" s="10" t="s">
        <v>318</v>
      </c>
      <c r="AJ126" s="10" t="s">
        <v>318</v>
      </c>
      <c r="AK126" s="10" t="s">
        <v>318</v>
      </c>
      <c r="AL126" s="10" t="s">
        <v>318</v>
      </c>
      <c r="AM126" s="10" t="s">
        <v>318</v>
      </c>
      <c r="AN126" s="10" t="s">
        <v>318</v>
      </c>
      <c r="AO126" s="10" t="s">
        <v>318</v>
      </c>
      <c r="AP126" s="11" t="s">
        <v>318</v>
      </c>
    </row>
    <row r="127" spans="1:42" x14ac:dyDescent="0.25">
      <c r="A127" s="31" t="s">
        <v>291</v>
      </c>
      <c r="B127" s="10">
        <v>2875</v>
      </c>
      <c r="C127" s="10">
        <v>2875</v>
      </c>
      <c r="D127" s="10">
        <v>2875</v>
      </c>
      <c r="E127" s="10">
        <v>2286</v>
      </c>
      <c r="F127" s="10">
        <v>2286</v>
      </c>
      <c r="G127" s="10">
        <v>2286</v>
      </c>
      <c r="H127" s="10">
        <v>2286</v>
      </c>
      <c r="I127" s="10">
        <v>2286</v>
      </c>
      <c r="J127" s="10">
        <v>2286</v>
      </c>
      <c r="K127" s="10">
        <v>2286</v>
      </c>
      <c r="L127" s="10">
        <v>2286</v>
      </c>
      <c r="M127" s="10">
        <v>2286</v>
      </c>
      <c r="N127" s="10">
        <v>2286</v>
      </c>
      <c r="O127" s="10" t="s">
        <v>318</v>
      </c>
      <c r="P127" s="10" t="s">
        <v>318</v>
      </c>
      <c r="Q127" s="10" t="s">
        <v>318</v>
      </c>
      <c r="R127" s="10" t="s">
        <v>318</v>
      </c>
      <c r="S127" s="10" t="s">
        <v>318</v>
      </c>
      <c r="T127" s="10" t="s">
        <v>318</v>
      </c>
      <c r="U127" s="10" t="s">
        <v>318</v>
      </c>
      <c r="V127" s="10" t="s">
        <v>318</v>
      </c>
      <c r="W127" s="10" t="s">
        <v>318</v>
      </c>
      <c r="X127" s="10" t="s">
        <v>318</v>
      </c>
      <c r="Y127" s="10" t="s">
        <v>318</v>
      </c>
      <c r="Z127" s="10" t="s">
        <v>318</v>
      </c>
      <c r="AA127" s="10" t="s">
        <v>318</v>
      </c>
      <c r="AB127" s="10" t="s">
        <v>318</v>
      </c>
      <c r="AC127" s="10" t="s">
        <v>318</v>
      </c>
      <c r="AD127" s="10" t="s">
        <v>318</v>
      </c>
      <c r="AE127" s="10" t="s">
        <v>318</v>
      </c>
      <c r="AF127" s="10" t="s">
        <v>318</v>
      </c>
      <c r="AG127" s="10" t="s">
        <v>318</v>
      </c>
      <c r="AH127" s="10" t="s">
        <v>318</v>
      </c>
      <c r="AI127" s="10" t="s">
        <v>318</v>
      </c>
      <c r="AJ127" s="10" t="s">
        <v>318</v>
      </c>
      <c r="AK127" s="10" t="s">
        <v>318</v>
      </c>
      <c r="AL127" s="10" t="s">
        <v>318</v>
      </c>
      <c r="AM127" s="10" t="s">
        <v>318</v>
      </c>
      <c r="AN127" s="10" t="s">
        <v>318</v>
      </c>
      <c r="AO127" s="10" t="s">
        <v>318</v>
      </c>
      <c r="AP127" s="11" t="s">
        <v>318</v>
      </c>
    </row>
    <row r="128" spans="1:42" x14ac:dyDescent="0.25">
      <c r="A128" s="31" t="s">
        <v>292</v>
      </c>
      <c r="B128" s="10">
        <v>1761</v>
      </c>
      <c r="C128" s="10">
        <v>1761</v>
      </c>
      <c r="D128" s="10">
        <v>1761</v>
      </c>
      <c r="E128" s="10">
        <v>1573</v>
      </c>
      <c r="F128" s="10">
        <v>1573</v>
      </c>
      <c r="G128" s="10">
        <v>1573</v>
      </c>
      <c r="H128" s="10">
        <v>1573</v>
      </c>
      <c r="I128" s="10">
        <v>1559</v>
      </c>
      <c r="J128" s="10">
        <v>1559</v>
      </c>
      <c r="K128" s="10">
        <v>1559</v>
      </c>
      <c r="L128" s="10">
        <v>1559</v>
      </c>
      <c r="M128" s="10">
        <v>1559</v>
      </c>
      <c r="N128" s="10">
        <v>1559</v>
      </c>
      <c r="O128" s="10" t="s">
        <v>318</v>
      </c>
      <c r="P128" s="10" t="s">
        <v>318</v>
      </c>
      <c r="Q128" s="10" t="s">
        <v>318</v>
      </c>
      <c r="R128" s="10" t="s">
        <v>318</v>
      </c>
      <c r="S128" s="10" t="s">
        <v>318</v>
      </c>
      <c r="T128" s="10" t="s">
        <v>318</v>
      </c>
      <c r="U128" s="10" t="s">
        <v>318</v>
      </c>
      <c r="V128" s="10" t="s">
        <v>318</v>
      </c>
      <c r="W128" s="10" t="s">
        <v>318</v>
      </c>
      <c r="X128" s="10" t="s">
        <v>318</v>
      </c>
      <c r="Y128" s="10" t="s">
        <v>318</v>
      </c>
      <c r="Z128" s="10" t="s">
        <v>318</v>
      </c>
      <c r="AA128" s="10" t="s">
        <v>318</v>
      </c>
      <c r="AB128" s="10" t="s">
        <v>318</v>
      </c>
      <c r="AC128" s="10" t="s">
        <v>318</v>
      </c>
      <c r="AD128" s="10" t="s">
        <v>318</v>
      </c>
      <c r="AE128" s="10" t="s">
        <v>318</v>
      </c>
      <c r="AF128" s="10" t="s">
        <v>318</v>
      </c>
      <c r="AG128" s="10" t="s">
        <v>318</v>
      </c>
      <c r="AH128" s="10" t="s">
        <v>318</v>
      </c>
      <c r="AI128" s="10" t="s">
        <v>318</v>
      </c>
      <c r="AJ128" s="10" t="s">
        <v>318</v>
      </c>
      <c r="AK128" s="10" t="s">
        <v>318</v>
      </c>
      <c r="AL128" s="10" t="s">
        <v>318</v>
      </c>
      <c r="AM128" s="10" t="s">
        <v>318</v>
      </c>
      <c r="AN128" s="10" t="s">
        <v>318</v>
      </c>
      <c r="AO128" s="10" t="s">
        <v>318</v>
      </c>
      <c r="AP128" s="11" t="s">
        <v>318</v>
      </c>
    </row>
    <row r="129" spans="1:42" x14ac:dyDescent="0.25">
      <c r="A129" s="31" t="s">
        <v>293</v>
      </c>
      <c r="B129" s="10">
        <v>184</v>
      </c>
      <c r="C129" s="10">
        <v>184</v>
      </c>
      <c r="D129" s="10">
        <v>184</v>
      </c>
      <c r="E129" s="10">
        <v>184</v>
      </c>
      <c r="F129" s="10">
        <v>184</v>
      </c>
      <c r="G129" s="10">
        <v>184</v>
      </c>
      <c r="H129" s="10">
        <v>184</v>
      </c>
      <c r="I129" s="10">
        <v>184</v>
      </c>
      <c r="J129" s="10">
        <v>184</v>
      </c>
      <c r="K129" s="10">
        <v>184</v>
      </c>
      <c r="L129" s="10">
        <v>54</v>
      </c>
      <c r="M129" s="10">
        <v>54</v>
      </c>
      <c r="N129" s="10">
        <v>54</v>
      </c>
      <c r="O129" s="10" t="s">
        <v>318</v>
      </c>
      <c r="P129" s="10" t="s">
        <v>318</v>
      </c>
      <c r="Q129" s="10" t="s">
        <v>318</v>
      </c>
      <c r="R129" s="10" t="s">
        <v>318</v>
      </c>
      <c r="S129" s="10" t="s">
        <v>318</v>
      </c>
      <c r="T129" s="10" t="s">
        <v>318</v>
      </c>
      <c r="U129" s="10" t="s">
        <v>318</v>
      </c>
      <c r="V129" s="10" t="s">
        <v>318</v>
      </c>
      <c r="W129" s="10" t="s">
        <v>318</v>
      </c>
      <c r="X129" s="10" t="s">
        <v>318</v>
      </c>
      <c r="Y129" s="10" t="s">
        <v>318</v>
      </c>
      <c r="Z129" s="10" t="s">
        <v>318</v>
      </c>
      <c r="AA129" s="10" t="s">
        <v>318</v>
      </c>
      <c r="AB129" s="10" t="s">
        <v>318</v>
      </c>
      <c r="AC129" s="10" t="s">
        <v>318</v>
      </c>
      <c r="AD129" s="10" t="s">
        <v>318</v>
      </c>
      <c r="AE129" s="10" t="s">
        <v>318</v>
      </c>
      <c r="AF129" s="10" t="s">
        <v>318</v>
      </c>
      <c r="AG129" s="10" t="s">
        <v>318</v>
      </c>
      <c r="AH129" s="10" t="s">
        <v>318</v>
      </c>
      <c r="AI129" s="10" t="s">
        <v>318</v>
      </c>
      <c r="AJ129" s="10" t="s">
        <v>318</v>
      </c>
      <c r="AK129" s="10" t="s">
        <v>318</v>
      </c>
      <c r="AL129" s="10" t="s">
        <v>318</v>
      </c>
      <c r="AM129" s="10" t="s">
        <v>318</v>
      </c>
      <c r="AN129" s="10" t="s">
        <v>318</v>
      </c>
      <c r="AO129" s="10" t="s">
        <v>318</v>
      </c>
      <c r="AP129" s="11" t="s">
        <v>318</v>
      </c>
    </row>
    <row r="130" spans="1:42" x14ac:dyDescent="0.25">
      <c r="A130" s="31" t="s">
        <v>294</v>
      </c>
      <c r="B130" s="24">
        <v>13822</v>
      </c>
      <c r="C130" s="24">
        <v>13822</v>
      </c>
      <c r="D130" s="24">
        <v>13822</v>
      </c>
      <c r="E130" s="24">
        <v>13822</v>
      </c>
      <c r="F130" s="24">
        <v>13822</v>
      </c>
      <c r="G130" s="24">
        <v>13822</v>
      </c>
      <c r="H130" s="24">
        <v>13822</v>
      </c>
      <c r="I130" s="24">
        <v>13822</v>
      </c>
      <c r="J130" s="24">
        <v>13822</v>
      </c>
      <c r="K130" s="24">
        <v>13822</v>
      </c>
      <c r="L130" s="24">
        <v>13822</v>
      </c>
      <c r="M130" s="24">
        <v>13822</v>
      </c>
      <c r="N130" s="24">
        <v>13822</v>
      </c>
      <c r="O130" s="24">
        <v>13822</v>
      </c>
      <c r="P130" s="24">
        <v>13822</v>
      </c>
      <c r="Q130" s="24">
        <v>13822</v>
      </c>
      <c r="R130" s="24">
        <v>13822</v>
      </c>
      <c r="S130" s="24">
        <v>13822</v>
      </c>
      <c r="T130" s="24">
        <v>13822</v>
      </c>
      <c r="U130" s="24">
        <v>13822</v>
      </c>
      <c r="V130" s="24">
        <v>13822</v>
      </c>
      <c r="W130" s="24">
        <v>13822</v>
      </c>
      <c r="X130" s="24">
        <v>13822</v>
      </c>
      <c r="Y130" s="24">
        <v>13822</v>
      </c>
      <c r="Z130" s="24">
        <v>13822</v>
      </c>
      <c r="AA130" s="24">
        <v>13822</v>
      </c>
      <c r="AB130" s="24">
        <v>13822</v>
      </c>
      <c r="AC130" s="24">
        <v>13822</v>
      </c>
      <c r="AD130" s="24">
        <v>13822</v>
      </c>
      <c r="AE130" s="24">
        <v>13822</v>
      </c>
      <c r="AF130" s="24">
        <v>13822</v>
      </c>
      <c r="AG130" s="24">
        <v>13822</v>
      </c>
      <c r="AH130" s="24">
        <v>13822</v>
      </c>
      <c r="AI130" s="24">
        <v>13822</v>
      </c>
      <c r="AJ130" s="24">
        <v>13822</v>
      </c>
      <c r="AK130" s="24">
        <v>13822</v>
      </c>
      <c r="AL130" s="24">
        <v>13822</v>
      </c>
      <c r="AM130" s="24">
        <v>13822</v>
      </c>
      <c r="AN130" s="24">
        <v>13822</v>
      </c>
      <c r="AO130" s="24">
        <v>13822</v>
      </c>
      <c r="AP130" s="25">
        <v>13822</v>
      </c>
    </row>
    <row r="131" spans="1:42" x14ac:dyDescent="0.25">
      <c r="A131" s="31" t="s">
        <v>297</v>
      </c>
      <c r="B131" s="10" t="s">
        <v>319</v>
      </c>
      <c r="C131" s="10" t="s">
        <v>319</v>
      </c>
      <c r="D131" s="10" t="s">
        <v>319</v>
      </c>
      <c r="E131" s="10" t="s">
        <v>319</v>
      </c>
      <c r="F131" s="10" t="s">
        <v>319</v>
      </c>
      <c r="G131" s="10" t="s">
        <v>319</v>
      </c>
      <c r="H131" s="10" t="s">
        <v>319</v>
      </c>
      <c r="I131" s="10" t="s">
        <v>319</v>
      </c>
      <c r="J131" s="10" t="s">
        <v>319</v>
      </c>
      <c r="K131" s="10" t="s">
        <v>319</v>
      </c>
      <c r="L131" s="10" t="s">
        <v>319</v>
      </c>
      <c r="M131" s="10" t="s">
        <v>319</v>
      </c>
      <c r="N131" s="10" t="s">
        <v>319</v>
      </c>
      <c r="O131" s="10" t="s">
        <v>319</v>
      </c>
      <c r="P131" s="10" t="s">
        <v>319</v>
      </c>
      <c r="Q131" s="10" t="s">
        <v>319</v>
      </c>
      <c r="R131" s="10" t="s">
        <v>319</v>
      </c>
      <c r="S131" s="10" t="s">
        <v>319</v>
      </c>
      <c r="T131" s="10" t="s">
        <v>319</v>
      </c>
      <c r="U131" s="10" t="s">
        <v>319</v>
      </c>
      <c r="V131" s="10" t="s">
        <v>319</v>
      </c>
      <c r="W131" s="10" t="s">
        <v>319</v>
      </c>
      <c r="X131" s="10" t="s">
        <v>319</v>
      </c>
      <c r="Y131" s="10" t="s">
        <v>319</v>
      </c>
      <c r="Z131" s="10" t="s">
        <v>319</v>
      </c>
      <c r="AA131" s="10" t="s">
        <v>319</v>
      </c>
      <c r="AB131" s="10" t="s">
        <v>319</v>
      </c>
      <c r="AC131" s="10" t="s">
        <v>319</v>
      </c>
      <c r="AD131" s="10" t="s">
        <v>319</v>
      </c>
      <c r="AE131" s="10" t="s">
        <v>319</v>
      </c>
      <c r="AF131" s="10" t="s">
        <v>319</v>
      </c>
      <c r="AG131" s="10" t="s">
        <v>319</v>
      </c>
      <c r="AH131" s="10" t="s">
        <v>319</v>
      </c>
      <c r="AI131" s="10" t="s">
        <v>319</v>
      </c>
      <c r="AJ131" s="10" t="s">
        <v>319</v>
      </c>
      <c r="AK131" s="10" t="s">
        <v>319</v>
      </c>
      <c r="AL131" s="10" t="s">
        <v>319</v>
      </c>
      <c r="AM131" s="10" t="s">
        <v>319</v>
      </c>
      <c r="AN131" s="10" t="s">
        <v>319</v>
      </c>
      <c r="AO131" s="10" t="s">
        <v>319</v>
      </c>
      <c r="AP131" s="11" t="s">
        <v>319</v>
      </c>
    </row>
    <row r="132" spans="1:42" x14ac:dyDescent="0.25">
      <c r="A132" s="31" t="s">
        <v>99</v>
      </c>
      <c r="B132" s="10" t="s">
        <v>319</v>
      </c>
      <c r="C132" s="10" t="s">
        <v>319</v>
      </c>
      <c r="D132" s="10" t="s">
        <v>319</v>
      </c>
      <c r="E132" s="10" t="s">
        <v>319</v>
      </c>
      <c r="F132" s="10" t="s">
        <v>319</v>
      </c>
      <c r="G132" s="10" t="s">
        <v>319</v>
      </c>
      <c r="H132" s="10" t="s">
        <v>319</v>
      </c>
      <c r="I132" s="10" t="s">
        <v>319</v>
      </c>
      <c r="J132" s="10" t="s">
        <v>319</v>
      </c>
      <c r="K132" s="10" t="s">
        <v>319</v>
      </c>
      <c r="L132" s="10" t="s">
        <v>319</v>
      </c>
      <c r="M132" s="10" t="s">
        <v>319</v>
      </c>
      <c r="N132" s="10" t="s">
        <v>319</v>
      </c>
      <c r="O132" s="10" t="s">
        <v>319</v>
      </c>
      <c r="P132" s="10" t="s">
        <v>319</v>
      </c>
      <c r="Q132" s="10" t="s">
        <v>319</v>
      </c>
      <c r="R132" s="10" t="s">
        <v>319</v>
      </c>
      <c r="S132" s="10" t="s">
        <v>319</v>
      </c>
      <c r="T132" s="10" t="s">
        <v>319</v>
      </c>
      <c r="U132" s="10" t="s">
        <v>319</v>
      </c>
      <c r="V132" s="10" t="s">
        <v>319</v>
      </c>
      <c r="W132" s="10" t="s">
        <v>319</v>
      </c>
      <c r="X132" s="10" t="s">
        <v>319</v>
      </c>
      <c r="Y132" s="10" t="s">
        <v>319</v>
      </c>
      <c r="Z132" s="10" t="s">
        <v>319</v>
      </c>
      <c r="AA132" s="10" t="s">
        <v>319</v>
      </c>
      <c r="AB132" s="10" t="s">
        <v>319</v>
      </c>
      <c r="AC132" s="10" t="s">
        <v>319</v>
      </c>
      <c r="AD132" s="10" t="s">
        <v>319</v>
      </c>
      <c r="AE132" s="10" t="s">
        <v>319</v>
      </c>
      <c r="AF132" s="10" t="s">
        <v>319</v>
      </c>
      <c r="AG132" s="10" t="s">
        <v>319</v>
      </c>
      <c r="AH132" s="10" t="s">
        <v>319</v>
      </c>
      <c r="AI132" s="10" t="s">
        <v>319</v>
      </c>
      <c r="AJ132" s="10" t="s">
        <v>319</v>
      </c>
      <c r="AK132" s="10" t="s">
        <v>319</v>
      </c>
      <c r="AL132" s="10" t="s">
        <v>319</v>
      </c>
      <c r="AM132" s="10" t="s">
        <v>319</v>
      </c>
      <c r="AN132" s="10" t="s">
        <v>319</v>
      </c>
      <c r="AO132" s="10" t="s">
        <v>319</v>
      </c>
      <c r="AP132" s="11" t="s">
        <v>319</v>
      </c>
    </row>
    <row r="133" spans="1:42" x14ac:dyDescent="0.25">
      <c r="A133" s="31" t="s">
        <v>298</v>
      </c>
      <c r="B133" s="10" t="s">
        <v>319</v>
      </c>
      <c r="C133" s="10" t="s">
        <v>319</v>
      </c>
      <c r="D133" s="10" t="s">
        <v>319</v>
      </c>
      <c r="E133" s="10" t="s">
        <v>319</v>
      </c>
      <c r="F133" s="10" t="s">
        <v>319</v>
      </c>
      <c r="G133" s="10" t="s">
        <v>319</v>
      </c>
      <c r="H133" s="10" t="s">
        <v>319</v>
      </c>
      <c r="I133" s="10" t="s">
        <v>319</v>
      </c>
      <c r="J133" s="10" t="s">
        <v>319</v>
      </c>
      <c r="K133" s="10" t="s">
        <v>319</v>
      </c>
      <c r="L133" s="10" t="s">
        <v>319</v>
      </c>
      <c r="M133" s="10" t="s">
        <v>319</v>
      </c>
      <c r="N133" s="10" t="s">
        <v>319</v>
      </c>
      <c r="O133" s="10" t="s">
        <v>319</v>
      </c>
      <c r="P133" s="10" t="s">
        <v>319</v>
      </c>
      <c r="Q133" s="10" t="s">
        <v>319</v>
      </c>
      <c r="R133" s="10" t="s">
        <v>319</v>
      </c>
      <c r="S133" s="10" t="s">
        <v>319</v>
      </c>
      <c r="T133" s="10" t="s">
        <v>319</v>
      </c>
      <c r="U133" s="10" t="s">
        <v>319</v>
      </c>
      <c r="V133" s="10" t="s">
        <v>319</v>
      </c>
      <c r="W133" s="10" t="s">
        <v>319</v>
      </c>
      <c r="X133" s="10" t="s">
        <v>319</v>
      </c>
      <c r="Y133" s="10" t="s">
        <v>319</v>
      </c>
      <c r="Z133" s="10" t="s">
        <v>319</v>
      </c>
      <c r="AA133" s="10" t="s">
        <v>319</v>
      </c>
      <c r="AB133" s="10" t="s">
        <v>319</v>
      </c>
      <c r="AC133" s="10" t="s">
        <v>319</v>
      </c>
      <c r="AD133" s="10" t="s">
        <v>319</v>
      </c>
      <c r="AE133" s="10" t="s">
        <v>319</v>
      </c>
      <c r="AF133" s="10" t="s">
        <v>319</v>
      </c>
      <c r="AG133" s="10" t="s">
        <v>319</v>
      </c>
      <c r="AH133" s="10" t="s">
        <v>319</v>
      </c>
      <c r="AI133" s="10" t="s">
        <v>319</v>
      </c>
      <c r="AJ133" s="10" t="s">
        <v>319</v>
      </c>
      <c r="AK133" s="10" t="s">
        <v>319</v>
      </c>
      <c r="AL133" s="10" t="s">
        <v>319</v>
      </c>
      <c r="AM133" s="10" t="s">
        <v>319</v>
      </c>
      <c r="AN133" s="10" t="s">
        <v>319</v>
      </c>
      <c r="AO133" s="10" t="s">
        <v>319</v>
      </c>
      <c r="AP133" s="11" t="s">
        <v>319</v>
      </c>
    </row>
    <row r="134" spans="1:42" x14ac:dyDescent="0.25">
      <c r="A134" s="31" t="s">
        <v>300</v>
      </c>
      <c r="B134" s="10" t="s">
        <v>319</v>
      </c>
      <c r="C134" s="10" t="s">
        <v>319</v>
      </c>
      <c r="D134" s="10" t="s">
        <v>319</v>
      </c>
      <c r="E134" s="10" t="s">
        <v>319</v>
      </c>
      <c r="F134" s="10" t="s">
        <v>319</v>
      </c>
      <c r="G134" s="10" t="s">
        <v>319</v>
      </c>
      <c r="H134" s="10" t="s">
        <v>319</v>
      </c>
      <c r="I134" s="10" t="s">
        <v>319</v>
      </c>
      <c r="J134" s="10" t="s">
        <v>319</v>
      </c>
      <c r="K134" s="10" t="s">
        <v>319</v>
      </c>
      <c r="L134" s="10" t="s">
        <v>319</v>
      </c>
      <c r="M134" s="10" t="s">
        <v>319</v>
      </c>
      <c r="N134" s="10" t="s">
        <v>319</v>
      </c>
      <c r="O134" s="10" t="s">
        <v>319</v>
      </c>
      <c r="P134" s="10" t="s">
        <v>319</v>
      </c>
      <c r="Q134" s="10" t="s">
        <v>319</v>
      </c>
      <c r="R134" s="10" t="s">
        <v>319</v>
      </c>
      <c r="S134" s="10" t="s">
        <v>319</v>
      </c>
      <c r="T134" s="10" t="s">
        <v>319</v>
      </c>
      <c r="U134" s="10" t="s">
        <v>319</v>
      </c>
      <c r="V134" s="10" t="s">
        <v>319</v>
      </c>
      <c r="W134" s="10" t="s">
        <v>319</v>
      </c>
      <c r="X134" s="10" t="s">
        <v>319</v>
      </c>
      <c r="Y134" s="10" t="s">
        <v>319</v>
      </c>
      <c r="Z134" s="10" t="s">
        <v>319</v>
      </c>
      <c r="AA134" s="10" t="s">
        <v>319</v>
      </c>
      <c r="AB134" s="10" t="s">
        <v>319</v>
      </c>
      <c r="AC134" s="10" t="s">
        <v>319</v>
      </c>
      <c r="AD134" s="10" t="s">
        <v>319</v>
      </c>
      <c r="AE134" s="10" t="s">
        <v>319</v>
      </c>
      <c r="AF134" s="10" t="s">
        <v>319</v>
      </c>
      <c r="AG134" s="10" t="s">
        <v>319</v>
      </c>
      <c r="AH134" s="10" t="s">
        <v>319</v>
      </c>
      <c r="AI134" s="10" t="s">
        <v>319</v>
      </c>
      <c r="AJ134" s="10" t="s">
        <v>319</v>
      </c>
      <c r="AK134" s="10" t="s">
        <v>319</v>
      </c>
      <c r="AL134" s="10" t="s">
        <v>319</v>
      </c>
      <c r="AM134" s="10" t="s">
        <v>319</v>
      </c>
      <c r="AN134" s="10" t="s">
        <v>319</v>
      </c>
      <c r="AO134" s="10" t="s">
        <v>319</v>
      </c>
      <c r="AP134" s="11" t="s">
        <v>319</v>
      </c>
    </row>
    <row r="135" spans="1:42" x14ac:dyDescent="0.25">
      <c r="A135" s="31" t="s">
        <v>301</v>
      </c>
      <c r="B135" s="10" t="s">
        <v>319</v>
      </c>
      <c r="C135" s="10" t="s">
        <v>319</v>
      </c>
      <c r="D135" s="10" t="s">
        <v>319</v>
      </c>
      <c r="E135" s="10" t="s">
        <v>319</v>
      </c>
      <c r="F135" s="10" t="s">
        <v>319</v>
      </c>
      <c r="G135" s="10" t="s">
        <v>319</v>
      </c>
      <c r="H135" s="10" t="s">
        <v>319</v>
      </c>
      <c r="I135" s="10" t="s">
        <v>319</v>
      </c>
      <c r="J135" s="10" t="s">
        <v>319</v>
      </c>
      <c r="K135" s="10" t="s">
        <v>319</v>
      </c>
      <c r="L135" s="10" t="s">
        <v>319</v>
      </c>
      <c r="M135" s="10" t="s">
        <v>319</v>
      </c>
      <c r="N135" s="10" t="s">
        <v>319</v>
      </c>
      <c r="O135" s="10" t="s">
        <v>319</v>
      </c>
      <c r="P135" s="10" t="s">
        <v>319</v>
      </c>
      <c r="Q135" s="10" t="s">
        <v>319</v>
      </c>
      <c r="R135" s="10" t="s">
        <v>319</v>
      </c>
      <c r="S135" s="10" t="s">
        <v>319</v>
      </c>
      <c r="T135" s="10" t="s">
        <v>319</v>
      </c>
      <c r="U135" s="10" t="s">
        <v>319</v>
      </c>
      <c r="V135" s="10" t="s">
        <v>319</v>
      </c>
      <c r="W135" s="10" t="s">
        <v>319</v>
      </c>
      <c r="X135" s="10" t="s">
        <v>319</v>
      </c>
      <c r="Y135" s="10" t="s">
        <v>319</v>
      </c>
      <c r="Z135" s="10" t="s">
        <v>319</v>
      </c>
      <c r="AA135" s="10" t="s">
        <v>319</v>
      </c>
      <c r="AB135" s="10" t="s">
        <v>319</v>
      </c>
      <c r="AC135" s="10" t="s">
        <v>319</v>
      </c>
      <c r="AD135" s="10" t="s">
        <v>319</v>
      </c>
      <c r="AE135" s="10" t="s">
        <v>319</v>
      </c>
      <c r="AF135" s="10" t="s">
        <v>319</v>
      </c>
      <c r="AG135" s="10" t="s">
        <v>319</v>
      </c>
      <c r="AH135" s="10" t="s">
        <v>319</v>
      </c>
      <c r="AI135" s="10" t="s">
        <v>319</v>
      </c>
      <c r="AJ135" s="10" t="s">
        <v>319</v>
      </c>
      <c r="AK135" s="10" t="s">
        <v>319</v>
      </c>
      <c r="AL135" s="10" t="s">
        <v>319</v>
      </c>
      <c r="AM135" s="10" t="s">
        <v>319</v>
      </c>
      <c r="AN135" s="10" t="s">
        <v>319</v>
      </c>
      <c r="AO135" s="10" t="s">
        <v>319</v>
      </c>
      <c r="AP135" s="11" t="s">
        <v>319</v>
      </c>
    </row>
    <row r="136" spans="1:42" x14ac:dyDescent="0.25">
      <c r="A136" s="31" t="s">
        <v>305</v>
      </c>
      <c r="B136" s="10" t="s">
        <v>319</v>
      </c>
      <c r="C136" s="10" t="s">
        <v>319</v>
      </c>
      <c r="D136" s="10" t="s">
        <v>319</v>
      </c>
      <c r="E136" s="10" t="s">
        <v>319</v>
      </c>
      <c r="F136" s="10" t="s">
        <v>319</v>
      </c>
      <c r="G136" s="10" t="s">
        <v>319</v>
      </c>
      <c r="H136" s="10" t="s">
        <v>319</v>
      </c>
      <c r="I136" s="10" t="s">
        <v>319</v>
      </c>
      <c r="J136" s="10" t="s">
        <v>319</v>
      </c>
      <c r="K136" s="10" t="s">
        <v>319</v>
      </c>
      <c r="L136" s="10" t="s">
        <v>319</v>
      </c>
      <c r="M136" s="10" t="s">
        <v>319</v>
      </c>
      <c r="N136" s="10" t="s">
        <v>319</v>
      </c>
      <c r="O136" s="10" t="s">
        <v>319</v>
      </c>
      <c r="P136" s="10" t="s">
        <v>319</v>
      </c>
      <c r="Q136" s="10" t="s">
        <v>319</v>
      </c>
      <c r="R136" s="10" t="s">
        <v>319</v>
      </c>
      <c r="S136" s="10" t="s">
        <v>319</v>
      </c>
      <c r="T136" s="10" t="s">
        <v>319</v>
      </c>
      <c r="U136" s="10" t="s">
        <v>319</v>
      </c>
      <c r="V136" s="10" t="s">
        <v>319</v>
      </c>
      <c r="W136" s="10" t="s">
        <v>319</v>
      </c>
      <c r="X136" s="10" t="s">
        <v>319</v>
      </c>
      <c r="Y136" s="10" t="s">
        <v>319</v>
      </c>
      <c r="Z136" s="10" t="s">
        <v>319</v>
      </c>
      <c r="AA136" s="10" t="s">
        <v>319</v>
      </c>
      <c r="AB136" s="10" t="s">
        <v>319</v>
      </c>
      <c r="AC136" s="10" t="s">
        <v>319</v>
      </c>
      <c r="AD136" s="10" t="s">
        <v>319</v>
      </c>
      <c r="AE136" s="10" t="s">
        <v>319</v>
      </c>
      <c r="AF136" s="10" t="s">
        <v>319</v>
      </c>
      <c r="AG136" s="10" t="s">
        <v>319</v>
      </c>
      <c r="AH136" s="10" t="s">
        <v>319</v>
      </c>
      <c r="AI136" s="10" t="s">
        <v>319</v>
      </c>
      <c r="AJ136" s="10" t="s">
        <v>319</v>
      </c>
      <c r="AK136" s="10" t="s">
        <v>319</v>
      </c>
      <c r="AL136" s="10" t="s">
        <v>319</v>
      </c>
      <c r="AM136" s="10" t="s">
        <v>319</v>
      </c>
      <c r="AN136" s="10" t="s">
        <v>319</v>
      </c>
      <c r="AO136" s="10" t="s">
        <v>319</v>
      </c>
      <c r="AP136" s="11" t="s">
        <v>319</v>
      </c>
    </row>
    <row r="137" spans="1:42" x14ac:dyDescent="0.25">
      <c r="A137" s="31" t="s">
        <v>307</v>
      </c>
      <c r="B137" s="10" t="s">
        <v>319</v>
      </c>
      <c r="C137" s="10" t="s">
        <v>319</v>
      </c>
      <c r="D137" s="10" t="s">
        <v>319</v>
      </c>
      <c r="E137" s="10" t="s">
        <v>319</v>
      </c>
      <c r="F137" s="10" t="s">
        <v>319</v>
      </c>
      <c r="G137" s="10" t="s">
        <v>319</v>
      </c>
      <c r="H137" s="10" t="s">
        <v>319</v>
      </c>
      <c r="I137" s="10" t="s">
        <v>319</v>
      </c>
      <c r="J137" s="10" t="s">
        <v>319</v>
      </c>
      <c r="K137" s="10" t="s">
        <v>319</v>
      </c>
      <c r="L137" s="10" t="s">
        <v>319</v>
      </c>
      <c r="M137" s="10" t="s">
        <v>319</v>
      </c>
      <c r="N137" s="10" t="s">
        <v>319</v>
      </c>
      <c r="O137" s="10" t="s">
        <v>319</v>
      </c>
      <c r="P137" s="10" t="s">
        <v>319</v>
      </c>
      <c r="Q137" s="10" t="s">
        <v>319</v>
      </c>
      <c r="R137" s="10" t="s">
        <v>319</v>
      </c>
      <c r="S137" s="10" t="s">
        <v>319</v>
      </c>
      <c r="T137" s="10" t="s">
        <v>319</v>
      </c>
      <c r="U137" s="10" t="s">
        <v>319</v>
      </c>
      <c r="V137" s="10" t="s">
        <v>319</v>
      </c>
      <c r="W137" s="10" t="s">
        <v>319</v>
      </c>
      <c r="X137" s="10" t="s">
        <v>319</v>
      </c>
      <c r="Y137" s="10" t="s">
        <v>319</v>
      </c>
      <c r="Z137" s="10" t="s">
        <v>319</v>
      </c>
      <c r="AA137" s="10" t="s">
        <v>319</v>
      </c>
      <c r="AB137" s="10" t="s">
        <v>319</v>
      </c>
      <c r="AC137" s="10" t="s">
        <v>319</v>
      </c>
      <c r="AD137" s="10" t="s">
        <v>319</v>
      </c>
      <c r="AE137" s="10" t="s">
        <v>319</v>
      </c>
      <c r="AF137" s="10" t="s">
        <v>319</v>
      </c>
      <c r="AG137" s="10" t="s">
        <v>319</v>
      </c>
      <c r="AH137" s="10" t="s">
        <v>319</v>
      </c>
      <c r="AI137" s="10" t="s">
        <v>319</v>
      </c>
      <c r="AJ137" s="10" t="s">
        <v>319</v>
      </c>
      <c r="AK137" s="10" t="s">
        <v>319</v>
      </c>
      <c r="AL137" s="10" t="s">
        <v>319</v>
      </c>
      <c r="AM137" s="10" t="s">
        <v>319</v>
      </c>
      <c r="AN137" s="10" t="s">
        <v>319</v>
      </c>
      <c r="AO137" s="10" t="s">
        <v>319</v>
      </c>
      <c r="AP137" s="11" t="s">
        <v>319</v>
      </c>
    </row>
    <row r="138" spans="1:42" x14ac:dyDescent="0.25">
      <c r="A138" s="31" t="s">
        <v>309</v>
      </c>
      <c r="B138" s="10" t="s">
        <v>319</v>
      </c>
      <c r="C138" s="10" t="s">
        <v>319</v>
      </c>
      <c r="D138" s="10" t="s">
        <v>319</v>
      </c>
      <c r="E138" s="10" t="s">
        <v>319</v>
      </c>
      <c r="F138" s="10" t="s">
        <v>319</v>
      </c>
      <c r="G138" s="10" t="s">
        <v>319</v>
      </c>
      <c r="H138" s="10" t="s">
        <v>319</v>
      </c>
      <c r="I138" s="10" t="s">
        <v>319</v>
      </c>
      <c r="J138" s="10" t="s">
        <v>319</v>
      </c>
      <c r="K138" s="10" t="s">
        <v>319</v>
      </c>
      <c r="L138" s="10" t="s">
        <v>319</v>
      </c>
      <c r="M138" s="10" t="s">
        <v>319</v>
      </c>
      <c r="N138" s="10" t="s">
        <v>319</v>
      </c>
      <c r="O138" s="10" t="s">
        <v>319</v>
      </c>
      <c r="P138" s="10" t="s">
        <v>319</v>
      </c>
      <c r="Q138" s="10" t="s">
        <v>319</v>
      </c>
      <c r="R138" s="10" t="s">
        <v>319</v>
      </c>
      <c r="S138" s="10" t="s">
        <v>319</v>
      </c>
      <c r="T138" s="10" t="s">
        <v>319</v>
      </c>
      <c r="U138" s="10" t="s">
        <v>319</v>
      </c>
      <c r="V138" s="10" t="s">
        <v>319</v>
      </c>
      <c r="W138" s="10" t="s">
        <v>319</v>
      </c>
      <c r="X138" s="10" t="s">
        <v>319</v>
      </c>
      <c r="Y138" s="10" t="s">
        <v>319</v>
      </c>
      <c r="Z138" s="10" t="s">
        <v>319</v>
      </c>
      <c r="AA138" s="10" t="s">
        <v>319</v>
      </c>
      <c r="AB138" s="10" t="s">
        <v>319</v>
      </c>
      <c r="AC138" s="10" t="s">
        <v>319</v>
      </c>
      <c r="AD138" s="10" t="s">
        <v>319</v>
      </c>
      <c r="AE138" s="10" t="s">
        <v>319</v>
      </c>
      <c r="AF138" s="10" t="s">
        <v>319</v>
      </c>
      <c r="AG138" s="10" t="s">
        <v>319</v>
      </c>
      <c r="AH138" s="10" t="s">
        <v>319</v>
      </c>
      <c r="AI138" s="10" t="s">
        <v>319</v>
      </c>
      <c r="AJ138" s="10" t="s">
        <v>319</v>
      </c>
      <c r="AK138" s="10" t="s">
        <v>319</v>
      </c>
      <c r="AL138" s="10" t="s">
        <v>319</v>
      </c>
      <c r="AM138" s="10" t="s">
        <v>319</v>
      </c>
      <c r="AN138" s="10" t="s">
        <v>319</v>
      </c>
      <c r="AO138" s="10" t="s">
        <v>319</v>
      </c>
      <c r="AP138" s="11" t="s">
        <v>319</v>
      </c>
    </row>
    <row r="139" spans="1:42" x14ac:dyDescent="0.25">
      <c r="A139" s="31" t="s">
        <v>311</v>
      </c>
      <c r="B139" s="10" t="s">
        <v>319</v>
      </c>
      <c r="C139" s="10" t="s">
        <v>319</v>
      </c>
      <c r="D139" s="10" t="s">
        <v>319</v>
      </c>
      <c r="E139" s="10" t="s">
        <v>319</v>
      </c>
      <c r="F139" s="10" t="s">
        <v>319</v>
      </c>
      <c r="G139" s="10" t="s">
        <v>319</v>
      </c>
      <c r="H139" s="10" t="s">
        <v>319</v>
      </c>
      <c r="I139" s="10" t="s">
        <v>319</v>
      </c>
      <c r="J139" s="10" t="s">
        <v>319</v>
      </c>
      <c r="K139" s="10" t="s">
        <v>319</v>
      </c>
      <c r="L139" s="10" t="s">
        <v>319</v>
      </c>
      <c r="M139" s="10" t="s">
        <v>319</v>
      </c>
      <c r="N139" s="10" t="s">
        <v>319</v>
      </c>
      <c r="O139" s="10" t="s">
        <v>319</v>
      </c>
      <c r="P139" s="10" t="s">
        <v>319</v>
      </c>
      <c r="Q139" s="10" t="s">
        <v>319</v>
      </c>
      <c r="R139" s="10" t="s">
        <v>319</v>
      </c>
      <c r="S139" s="10" t="s">
        <v>319</v>
      </c>
      <c r="T139" s="10" t="s">
        <v>319</v>
      </c>
      <c r="U139" s="10" t="s">
        <v>319</v>
      </c>
      <c r="V139" s="10" t="s">
        <v>319</v>
      </c>
      <c r="W139" s="10" t="s">
        <v>319</v>
      </c>
      <c r="X139" s="10" t="s">
        <v>319</v>
      </c>
      <c r="Y139" s="10" t="s">
        <v>319</v>
      </c>
      <c r="Z139" s="10" t="s">
        <v>319</v>
      </c>
      <c r="AA139" s="10" t="s">
        <v>319</v>
      </c>
      <c r="AB139" s="10" t="s">
        <v>319</v>
      </c>
      <c r="AC139" s="10" t="s">
        <v>319</v>
      </c>
      <c r="AD139" s="10" t="s">
        <v>319</v>
      </c>
      <c r="AE139" s="10" t="s">
        <v>319</v>
      </c>
      <c r="AF139" s="10" t="s">
        <v>319</v>
      </c>
      <c r="AG139" s="10" t="s">
        <v>319</v>
      </c>
      <c r="AH139" s="10" t="s">
        <v>319</v>
      </c>
      <c r="AI139" s="10" t="s">
        <v>319</v>
      </c>
      <c r="AJ139" s="10" t="s">
        <v>319</v>
      </c>
      <c r="AK139" s="10" t="s">
        <v>319</v>
      </c>
      <c r="AL139" s="10" t="s">
        <v>319</v>
      </c>
      <c r="AM139" s="10" t="s">
        <v>319</v>
      </c>
      <c r="AN139" s="10" t="s">
        <v>319</v>
      </c>
      <c r="AO139" s="10" t="s">
        <v>319</v>
      </c>
      <c r="AP139" s="11" t="s">
        <v>319</v>
      </c>
    </row>
    <row r="140" spans="1:42" x14ac:dyDescent="0.25">
      <c r="A140" s="31" t="s">
        <v>313</v>
      </c>
      <c r="B140" s="10">
        <v>2875</v>
      </c>
      <c r="C140" s="10">
        <v>2875</v>
      </c>
      <c r="D140" s="10">
        <v>2875</v>
      </c>
      <c r="E140" s="10">
        <v>2875</v>
      </c>
      <c r="F140" s="10">
        <v>2778</v>
      </c>
      <c r="G140" s="10">
        <v>2371</v>
      </c>
      <c r="H140" s="10">
        <v>2371</v>
      </c>
      <c r="I140" s="10">
        <v>1793</v>
      </c>
      <c r="J140" s="10">
        <v>1793</v>
      </c>
      <c r="K140" s="10">
        <v>1717</v>
      </c>
      <c r="L140" s="10">
        <v>1717</v>
      </c>
      <c r="M140" s="10">
        <v>1692</v>
      </c>
      <c r="N140" s="10">
        <v>1692</v>
      </c>
      <c r="O140" s="10">
        <v>1692</v>
      </c>
      <c r="P140" s="10">
        <v>1692</v>
      </c>
      <c r="Q140" s="10">
        <v>1692</v>
      </c>
      <c r="R140" s="10">
        <v>1667</v>
      </c>
      <c r="S140" s="10">
        <v>1667</v>
      </c>
      <c r="T140" s="10">
        <v>290</v>
      </c>
      <c r="U140" s="10">
        <v>290</v>
      </c>
      <c r="V140" s="10">
        <v>290</v>
      </c>
      <c r="W140" s="10">
        <v>13</v>
      </c>
      <c r="X140" s="10">
        <v>13</v>
      </c>
      <c r="Y140" s="10">
        <v>13</v>
      </c>
      <c r="Z140" s="10">
        <v>13</v>
      </c>
      <c r="AA140" s="10">
        <v>13</v>
      </c>
      <c r="AB140" s="10">
        <v>13</v>
      </c>
      <c r="AC140" s="10">
        <v>13</v>
      </c>
      <c r="AD140" s="10">
        <v>13</v>
      </c>
      <c r="AE140" s="10">
        <v>13</v>
      </c>
      <c r="AF140" s="10">
        <v>13</v>
      </c>
      <c r="AG140" s="10">
        <v>13</v>
      </c>
      <c r="AH140" s="10">
        <v>13</v>
      </c>
      <c r="AI140" s="10">
        <v>13</v>
      </c>
      <c r="AJ140" s="10">
        <v>13</v>
      </c>
      <c r="AK140" s="10">
        <v>13</v>
      </c>
      <c r="AL140" s="10">
        <v>13</v>
      </c>
      <c r="AM140" s="10">
        <v>13</v>
      </c>
      <c r="AN140" s="10">
        <v>13</v>
      </c>
      <c r="AO140" s="10">
        <v>13</v>
      </c>
      <c r="AP140" s="11">
        <v>13</v>
      </c>
    </row>
    <row r="141" spans="1:42" x14ac:dyDescent="0.25">
      <c r="A141" s="31" t="s">
        <v>314</v>
      </c>
      <c r="B141" s="10">
        <v>2609</v>
      </c>
      <c r="C141" s="10">
        <v>2609</v>
      </c>
      <c r="D141" s="10">
        <v>2609</v>
      </c>
      <c r="E141" s="10">
        <v>2609</v>
      </c>
      <c r="F141" s="10">
        <v>2609</v>
      </c>
      <c r="G141" s="10">
        <v>2609</v>
      </c>
      <c r="H141" s="10">
        <v>2609</v>
      </c>
      <c r="I141" s="10">
        <v>2609</v>
      </c>
      <c r="J141" s="10">
        <v>2609</v>
      </c>
      <c r="K141" s="10">
        <v>2609</v>
      </c>
      <c r="L141" s="10">
        <v>2609</v>
      </c>
      <c r="M141" s="10">
        <v>2609</v>
      </c>
      <c r="N141" s="10">
        <v>2609</v>
      </c>
      <c r="O141" s="10">
        <v>2609</v>
      </c>
      <c r="P141" s="10">
        <v>2609</v>
      </c>
      <c r="Q141" s="10">
        <v>2609</v>
      </c>
      <c r="R141" s="10">
        <v>2609</v>
      </c>
      <c r="S141" s="10">
        <v>2609</v>
      </c>
      <c r="T141" s="10">
        <v>2609</v>
      </c>
      <c r="U141" s="10">
        <v>2609</v>
      </c>
      <c r="V141" s="10">
        <v>2609</v>
      </c>
      <c r="W141" s="10">
        <v>2609</v>
      </c>
      <c r="X141" s="10">
        <v>2609</v>
      </c>
      <c r="Y141" s="10">
        <v>2609</v>
      </c>
      <c r="Z141" s="10">
        <v>2609</v>
      </c>
      <c r="AA141" s="10">
        <v>2609</v>
      </c>
      <c r="AB141" s="10">
        <v>2609</v>
      </c>
      <c r="AC141" s="10">
        <v>2609</v>
      </c>
      <c r="AD141" s="10">
        <v>2609</v>
      </c>
      <c r="AE141" s="10">
        <v>2609</v>
      </c>
      <c r="AF141" s="10">
        <v>2609</v>
      </c>
      <c r="AG141" s="10">
        <v>2609</v>
      </c>
      <c r="AH141" s="10">
        <v>2609</v>
      </c>
      <c r="AI141" s="10">
        <v>2609</v>
      </c>
      <c r="AJ141" s="10">
        <v>2609</v>
      </c>
      <c r="AK141" s="10">
        <v>2609</v>
      </c>
      <c r="AL141" s="10">
        <v>2609</v>
      </c>
      <c r="AM141" s="10">
        <v>2609</v>
      </c>
      <c r="AN141" s="10">
        <v>2609</v>
      </c>
      <c r="AO141" s="10">
        <v>2609</v>
      </c>
      <c r="AP141" s="11">
        <v>2609</v>
      </c>
    </row>
    <row r="142" spans="1:42" x14ac:dyDescent="0.25">
      <c r="A142" s="31" t="s">
        <v>315</v>
      </c>
      <c r="B142" s="10">
        <v>1245</v>
      </c>
      <c r="C142" s="10">
        <v>1245</v>
      </c>
      <c r="D142" s="10">
        <v>1245</v>
      </c>
      <c r="E142" s="10">
        <v>1245</v>
      </c>
      <c r="F142" s="10">
        <v>1342</v>
      </c>
      <c r="G142" s="10">
        <v>1749</v>
      </c>
      <c r="H142" s="10">
        <v>1749</v>
      </c>
      <c r="I142" s="10">
        <v>2326</v>
      </c>
      <c r="J142" s="10">
        <v>2326</v>
      </c>
      <c r="K142" s="10">
        <v>2403</v>
      </c>
      <c r="L142" s="10">
        <v>2403</v>
      </c>
      <c r="M142" s="10">
        <v>2427</v>
      </c>
      <c r="N142" s="10">
        <v>2427</v>
      </c>
      <c r="O142" s="10">
        <v>2427</v>
      </c>
      <c r="P142" s="10">
        <v>2427</v>
      </c>
      <c r="Q142" s="10">
        <v>2427</v>
      </c>
      <c r="R142" s="10">
        <v>2452</v>
      </c>
      <c r="S142" s="10">
        <v>2452</v>
      </c>
      <c r="T142" s="10">
        <v>3829</v>
      </c>
      <c r="U142" s="10">
        <v>3829</v>
      </c>
      <c r="V142" s="10">
        <v>3829</v>
      </c>
      <c r="W142" s="10">
        <v>4107</v>
      </c>
      <c r="X142" s="10">
        <v>4107</v>
      </c>
      <c r="Y142" s="10">
        <v>4107</v>
      </c>
      <c r="Z142" s="10">
        <v>4107</v>
      </c>
      <c r="AA142" s="10">
        <v>4107</v>
      </c>
      <c r="AB142" s="10">
        <v>4107</v>
      </c>
      <c r="AC142" s="10">
        <v>4107</v>
      </c>
      <c r="AD142" s="10">
        <v>4107</v>
      </c>
      <c r="AE142" s="10">
        <v>4107</v>
      </c>
      <c r="AF142" s="10">
        <v>4107</v>
      </c>
      <c r="AG142" s="10">
        <v>4107</v>
      </c>
      <c r="AH142" s="10">
        <v>4107</v>
      </c>
      <c r="AI142" s="10">
        <v>4107</v>
      </c>
      <c r="AJ142" s="10">
        <v>4107</v>
      </c>
      <c r="AK142" s="10">
        <v>4107</v>
      </c>
      <c r="AL142" s="10">
        <v>4107</v>
      </c>
      <c r="AM142" s="10">
        <v>4107</v>
      </c>
      <c r="AN142" s="10">
        <v>4107</v>
      </c>
      <c r="AO142" s="10">
        <v>4107</v>
      </c>
      <c r="AP142" s="11">
        <v>4107</v>
      </c>
    </row>
    <row r="143" spans="1:42" x14ac:dyDescent="0.25">
      <c r="A143" s="31" t="s">
        <v>316</v>
      </c>
      <c r="B143" s="10">
        <v>4809</v>
      </c>
      <c r="C143" s="10">
        <v>4809</v>
      </c>
      <c r="D143" s="10">
        <v>4809</v>
      </c>
      <c r="E143" s="10">
        <v>4809</v>
      </c>
      <c r="F143" s="10">
        <v>4809</v>
      </c>
      <c r="G143" s="10">
        <v>4809</v>
      </c>
      <c r="H143" s="10">
        <v>4809</v>
      </c>
      <c r="I143" s="10">
        <v>4809</v>
      </c>
      <c r="J143" s="10">
        <v>4809</v>
      </c>
      <c r="K143" s="10">
        <v>4809</v>
      </c>
      <c r="L143" s="10">
        <v>4809</v>
      </c>
      <c r="M143" s="10">
        <v>4809</v>
      </c>
      <c r="N143" s="10">
        <v>4809</v>
      </c>
      <c r="O143" s="10">
        <v>4809</v>
      </c>
      <c r="P143" s="10">
        <v>4809</v>
      </c>
      <c r="Q143" s="10">
        <v>4809</v>
      </c>
      <c r="R143" s="10">
        <v>4809</v>
      </c>
      <c r="S143" s="10">
        <v>4809</v>
      </c>
      <c r="T143" s="10">
        <v>4809</v>
      </c>
      <c r="U143" s="10">
        <v>4809</v>
      </c>
      <c r="V143" s="10">
        <v>4809</v>
      </c>
      <c r="W143" s="10">
        <v>4809</v>
      </c>
      <c r="X143" s="10">
        <v>4809</v>
      </c>
      <c r="Y143" s="10">
        <v>4809</v>
      </c>
      <c r="Z143" s="10">
        <v>4809</v>
      </c>
      <c r="AA143" s="10">
        <v>4809</v>
      </c>
      <c r="AB143" s="10">
        <v>4809</v>
      </c>
      <c r="AC143" s="10">
        <v>4809</v>
      </c>
      <c r="AD143" s="10">
        <v>4809</v>
      </c>
      <c r="AE143" s="10">
        <v>4809</v>
      </c>
      <c r="AF143" s="10">
        <v>4809</v>
      </c>
      <c r="AG143" s="10">
        <v>4809</v>
      </c>
      <c r="AH143" s="10">
        <v>4809</v>
      </c>
      <c r="AI143" s="10">
        <v>4809</v>
      </c>
      <c r="AJ143" s="10">
        <v>4809</v>
      </c>
      <c r="AK143" s="10">
        <v>4809</v>
      </c>
      <c r="AL143" s="10">
        <v>4809</v>
      </c>
      <c r="AM143" s="10">
        <v>4809</v>
      </c>
      <c r="AN143" s="10">
        <v>4809</v>
      </c>
      <c r="AO143" s="10">
        <v>4809</v>
      </c>
      <c r="AP143" s="11">
        <v>4809</v>
      </c>
    </row>
    <row r="144" spans="1:42" x14ac:dyDescent="0.25">
      <c r="A144" s="32" t="s">
        <v>317</v>
      </c>
      <c r="B144" s="13">
        <v>1081.8392469999999</v>
      </c>
      <c r="C144" s="13">
        <v>1081.8392469999999</v>
      </c>
      <c r="D144" s="13">
        <v>1081.8392469999999</v>
      </c>
      <c r="E144" s="13">
        <v>1081.8392469999999</v>
      </c>
      <c r="F144" s="13">
        <v>1081.8392469999999</v>
      </c>
      <c r="G144" s="13">
        <v>1081.8392469999999</v>
      </c>
      <c r="H144" s="13">
        <v>1081.8392469999999</v>
      </c>
      <c r="I144" s="13">
        <v>1081.8392469999999</v>
      </c>
      <c r="J144" s="13">
        <v>1081.8392469999999</v>
      </c>
      <c r="K144" s="13">
        <v>1081.8392469999999</v>
      </c>
      <c r="L144" s="13">
        <v>1081.8392469999999</v>
      </c>
      <c r="M144" s="13">
        <v>1081.8392469999999</v>
      </c>
      <c r="N144" s="13">
        <v>1081.8392469999999</v>
      </c>
      <c r="O144" s="13">
        <v>1081.8392469999999</v>
      </c>
      <c r="P144" s="13">
        <v>1081.8392469999999</v>
      </c>
      <c r="Q144" s="13">
        <v>1081.8392469999999</v>
      </c>
      <c r="R144" s="13">
        <v>1081.8392469999999</v>
      </c>
      <c r="S144" s="13">
        <v>1081.8392469999999</v>
      </c>
      <c r="T144" s="13">
        <v>1081.8392469999999</v>
      </c>
      <c r="U144" s="13">
        <v>1081.8392469999999</v>
      </c>
      <c r="V144" s="13">
        <v>1081.8392469999999</v>
      </c>
      <c r="W144" s="13">
        <v>1081.8392469999999</v>
      </c>
      <c r="X144" s="13">
        <v>1081.8392469999999</v>
      </c>
      <c r="Y144" s="13">
        <v>1081.8392469999999</v>
      </c>
      <c r="Z144" s="13">
        <v>1081.8392469999999</v>
      </c>
      <c r="AA144" s="13">
        <v>1081.8392469999999</v>
      </c>
      <c r="AB144" s="13">
        <v>1081.8392469999999</v>
      </c>
      <c r="AC144" s="13">
        <v>1081.8392469999999</v>
      </c>
      <c r="AD144" s="13">
        <v>1081.8392469999999</v>
      </c>
      <c r="AE144" s="13">
        <v>1081.8392469999999</v>
      </c>
      <c r="AF144" s="13">
        <v>1081.8392469999999</v>
      </c>
      <c r="AG144" s="13">
        <v>1081.8392469999999</v>
      </c>
      <c r="AH144" s="13">
        <v>1081.8392469999999</v>
      </c>
      <c r="AI144" s="13">
        <v>1081.8392469999999</v>
      </c>
      <c r="AJ144" s="13">
        <v>1081.8392469999999</v>
      </c>
      <c r="AK144" s="13">
        <v>1081.8392469999999</v>
      </c>
      <c r="AL144" s="13">
        <v>1081.8392469999999</v>
      </c>
      <c r="AM144" s="13">
        <v>1081.8392469999999</v>
      </c>
      <c r="AN144" s="13">
        <v>1081.8392469999999</v>
      </c>
      <c r="AO144" s="13">
        <v>1081.8392469999999</v>
      </c>
      <c r="AP144" s="14">
        <v>1081.8392469999999</v>
      </c>
    </row>
    <row r="146" spans="1:42" x14ac:dyDescent="0.25">
      <c r="A146" s="2" t="s">
        <v>321</v>
      </c>
    </row>
    <row r="147" spans="1:42" x14ac:dyDescent="0.25">
      <c r="A147" s="2"/>
    </row>
    <row r="148" spans="1:42" x14ac:dyDescent="0.25">
      <c r="A148" s="29" t="s">
        <v>247</v>
      </c>
      <c r="B148" s="19">
        <v>2010</v>
      </c>
      <c r="C148" s="19">
        <v>2011</v>
      </c>
      <c r="D148" s="19">
        <v>2012</v>
      </c>
      <c r="E148" s="19">
        <v>2013</v>
      </c>
      <c r="F148" s="19">
        <v>2014</v>
      </c>
      <c r="G148" s="19">
        <v>2015</v>
      </c>
      <c r="H148" s="19">
        <v>2016</v>
      </c>
      <c r="I148" s="19">
        <v>2017</v>
      </c>
      <c r="J148" s="19">
        <v>2018</v>
      </c>
      <c r="K148" s="19">
        <v>2019</v>
      </c>
      <c r="L148" s="19">
        <v>2020</v>
      </c>
      <c r="M148" s="19">
        <v>2021</v>
      </c>
      <c r="N148" s="19">
        <v>2022</v>
      </c>
      <c r="O148" s="19">
        <v>2023</v>
      </c>
      <c r="P148" s="19">
        <v>2024</v>
      </c>
      <c r="Q148" s="19">
        <v>2025</v>
      </c>
      <c r="R148" s="19">
        <v>2026</v>
      </c>
      <c r="S148" s="19">
        <v>2027</v>
      </c>
      <c r="T148" s="19">
        <v>2028</v>
      </c>
      <c r="U148" s="19">
        <v>2029</v>
      </c>
      <c r="V148" s="19">
        <v>2030</v>
      </c>
      <c r="W148" s="19">
        <v>2031</v>
      </c>
      <c r="X148" s="19">
        <v>2032</v>
      </c>
      <c r="Y148" s="19">
        <v>2033</v>
      </c>
      <c r="Z148" s="19">
        <v>2034</v>
      </c>
      <c r="AA148" s="19">
        <v>2035</v>
      </c>
      <c r="AB148" s="19">
        <v>2036</v>
      </c>
      <c r="AC148" s="19">
        <v>2037</v>
      </c>
      <c r="AD148" s="19">
        <v>2038</v>
      </c>
      <c r="AE148" s="19">
        <v>2039</v>
      </c>
      <c r="AF148" s="19">
        <v>2040</v>
      </c>
      <c r="AG148" s="19">
        <v>2041</v>
      </c>
      <c r="AH148" s="19">
        <v>2042</v>
      </c>
      <c r="AI148" s="19">
        <v>2043</v>
      </c>
      <c r="AJ148" s="19">
        <v>2044</v>
      </c>
      <c r="AK148" s="19">
        <v>2045</v>
      </c>
      <c r="AL148" s="19">
        <v>2046</v>
      </c>
      <c r="AM148" s="19">
        <v>2047</v>
      </c>
      <c r="AN148" s="19">
        <v>2048</v>
      </c>
      <c r="AO148" s="19">
        <v>2049</v>
      </c>
      <c r="AP148" s="18">
        <v>2050</v>
      </c>
    </row>
    <row r="149" spans="1:42" x14ac:dyDescent="0.25">
      <c r="A149" s="30" t="s">
        <v>268</v>
      </c>
      <c r="B149" s="7" t="s">
        <v>319</v>
      </c>
      <c r="C149" s="7" t="s">
        <v>319</v>
      </c>
      <c r="D149" s="7" t="s">
        <v>319</v>
      </c>
      <c r="E149" s="7" t="s">
        <v>319</v>
      </c>
      <c r="F149" s="7" t="s">
        <v>319</v>
      </c>
      <c r="G149" s="7" t="s">
        <v>319</v>
      </c>
      <c r="H149" s="7" t="s">
        <v>319</v>
      </c>
      <c r="I149" s="7" t="s">
        <v>319</v>
      </c>
      <c r="J149" s="7" t="s">
        <v>319</v>
      </c>
      <c r="K149" s="7" t="s">
        <v>319</v>
      </c>
      <c r="L149" s="7" t="s">
        <v>319</v>
      </c>
      <c r="M149" s="7" t="s">
        <v>319</v>
      </c>
      <c r="N149" s="7" t="s">
        <v>319</v>
      </c>
      <c r="O149" s="7" t="s">
        <v>319</v>
      </c>
      <c r="P149" s="7" t="s">
        <v>319</v>
      </c>
      <c r="Q149" s="7" t="s">
        <v>319</v>
      </c>
      <c r="R149" s="7" t="s">
        <v>319</v>
      </c>
      <c r="S149" s="7" t="s">
        <v>319</v>
      </c>
      <c r="T149" s="7" t="s">
        <v>319</v>
      </c>
      <c r="U149" s="7" t="s">
        <v>319</v>
      </c>
      <c r="V149" s="7" t="s">
        <v>319</v>
      </c>
      <c r="W149" s="7" t="s">
        <v>319</v>
      </c>
      <c r="X149" s="7" t="s">
        <v>319</v>
      </c>
      <c r="Y149" s="7" t="s">
        <v>319</v>
      </c>
      <c r="Z149" s="7" t="s">
        <v>319</v>
      </c>
      <c r="AA149" s="7" t="s">
        <v>319</v>
      </c>
      <c r="AB149" s="7" t="s">
        <v>319</v>
      </c>
      <c r="AC149" s="7" t="s">
        <v>319</v>
      </c>
      <c r="AD149" s="7" t="s">
        <v>319</v>
      </c>
      <c r="AE149" s="7" t="s">
        <v>319</v>
      </c>
      <c r="AF149" s="7" t="s">
        <v>319</v>
      </c>
      <c r="AG149" s="7" t="s">
        <v>319</v>
      </c>
      <c r="AH149" s="7" t="s">
        <v>319</v>
      </c>
      <c r="AI149" s="7" t="s">
        <v>319</v>
      </c>
      <c r="AJ149" s="7" t="s">
        <v>319</v>
      </c>
      <c r="AK149" s="7" t="s">
        <v>319</v>
      </c>
      <c r="AL149" s="7" t="s">
        <v>319</v>
      </c>
      <c r="AM149" s="7" t="s">
        <v>319</v>
      </c>
      <c r="AN149" s="7" t="s">
        <v>319</v>
      </c>
      <c r="AO149" s="7" t="s">
        <v>319</v>
      </c>
      <c r="AP149" s="8" t="s">
        <v>319</v>
      </c>
    </row>
    <row r="150" spans="1:42" x14ac:dyDescent="0.25">
      <c r="A150" s="31" t="s">
        <v>273</v>
      </c>
      <c r="B150" s="10" t="s">
        <v>319</v>
      </c>
      <c r="C150" s="10" t="s">
        <v>319</v>
      </c>
      <c r="D150" s="10" t="s">
        <v>319</v>
      </c>
      <c r="E150" s="10" t="s">
        <v>319</v>
      </c>
      <c r="F150" s="10" t="s">
        <v>319</v>
      </c>
      <c r="G150" s="10" t="s">
        <v>319</v>
      </c>
      <c r="H150" s="10" t="s">
        <v>319</v>
      </c>
      <c r="I150" s="10" t="s">
        <v>319</v>
      </c>
      <c r="J150" s="10" t="s">
        <v>319</v>
      </c>
      <c r="K150" s="10" t="s">
        <v>319</v>
      </c>
      <c r="L150" s="10" t="s">
        <v>319</v>
      </c>
      <c r="M150" s="10" t="s">
        <v>319</v>
      </c>
      <c r="N150" s="10" t="s">
        <v>319</v>
      </c>
      <c r="O150" s="10" t="s">
        <v>319</v>
      </c>
      <c r="P150" s="10" t="s">
        <v>319</v>
      </c>
      <c r="Q150" s="10" t="s">
        <v>319</v>
      </c>
      <c r="R150" s="10" t="s">
        <v>319</v>
      </c>
      <c r="S150" s="10" t="s">
        <v>319</v>
      </c>
      <c r="T150" s="10" t="s">
        <v>319</v>
      </c>
      <c r="U150" s="10" t="s">
        <v>319</v>
      </c>
      <c r="V150" s="10" t="s">
        <v>319</v>
      </c>
      <c r="W150" s="10" t="s">
        <v>319</v>
      </c>
      <c r="X150" s="10" t="s">
        <v>319</v>
      </c>
      <c r="Y150" s="10" t="s">
        <v>319</v>
      </c>
      <c r="Z150" s="10" t="s">
        <v>319</v>
      </c>
      <c r="AA150" s="10" t="s">
        <v>319</v>
      </c>
      <c r="AB150" s="10" t="s">
        <v>319</v>
      </c>
      <c r="AC150" s="10" t="s">
        <v>319</v>
      </c>
      <c r="AD150" s="10" t="s">
        <v>319</v>
      </c>
      <c r="AE150" s="10" t="s">
        <v>319</v>
      </c>
      <c r="AF150" s="10" t="s">
        <v>319</v>
      </c>
      <c r="AG150" s="10" t="s">
        <v>319</v>
      </c>
      <c r="AH150" s="10" t="s">
        <v>319</v>
      </c>
      <c r="AI150" s="10" t="s">
        <v>319</v>
      </c>
      <c r="AJ150" s="10" t="s">
        <v>319</v>
      </c>
      <c r="AK150" s="10" t="s">
        <v>319</v>
      </c>
      <c r="AL150" s="10" t="s">
        <v>319</v>
      </c>
      <c r="AM150" s="10" t="s">
        <v>319</v>
      </c>
      <c r="AN150" s="10" t="s">
        <v>319</v>
      </c>
      <c r="AO150" s="10" t="s">
        <v>319</v>
      </c>
      <c r="AP150" s="11" t="s">
        <v>319</v>
      </c>
    </row>
    <row r="151" spans="1:42" x14ac:dyDescent="0.25">
      <c r="A151" s="31" t="s">
        <v>274</v>
      </c>
      <c r="B151" s="10" t="s">
        <v>319</v>
      </c>
      <c r="C151" s="10" t="s">
        <v>319</v>
      </c>
      <c r="D151" s="10" t="s">
        <v>319</v>
      </c>
      <c r="E151" s="10" t="s">
        <v>319</v>
      </c>
      <c r="F151" s="10" t="s">
        <v>319</v>
      </c>
      <c r="G151" s="10" t="s">
        <v>319</v>
      </c>
      <c r="H151" s="10" t="s">
        <v>319</v>
      </c>
      <c r="I151" s="10" t="s">
        <v>319</v>
      </c>
      <c r="J151" s="10" t="s">
        <v>319</v>
      </c>
      <c r="K151" s="10" t="s">
        <v>319</v>
      </c>
      <c r="L151" s="10" t="s">
        <v>319</v>
      </c>
      <c r="M151" s="10" t="s">
        <v>319</v>
      </c>
      <c r="N151" s="10" t="s">
        <v>319</v>
      </c>
      <c r="O151" s="10" t="s">
        <v>319</v>
      </c>
      <c r="P151" s="10" t="s">
        <v>319</v>
      </c>
      <c r="Q151" s="10" t="s">
        <v>319</v>
      </c>
      <c r="R151" s="10" t="s">
        <v>319</v>
      </c>
      <c r="S151" s="10" t="s">
        <v>319</v>
      </c>
      <c r="T151" s="10" t="s">
        <v>319</v>
      </c>
      <c r="U151" s="10" t="s">
        <v>319</v>
      </c>
      <c r="V151" s="10" t="s">
        <v>319</v>
      </c>
      <c r="W151" s="10" t="s">
        <v>319</v>
      </c>
      <c r="X151" s="10" t="s">
        <v>319</v>
      </c>
      <c r="Y151" s="10" t="s">
        <v>319</v>
      </c>
      <c r="Z151" s="10" t="s">
        <v>319</v>
      </c>
      <c r="AA151" s="10" t="s">
        <v>319</v>
      </c>
      <c r="AB151" s="10" t="s">
        <v>319</v>
      </c>
      <c r="AC151" s="10" t="s">
        <v>319</v>
      </c>
      <c r="AD151" s="10" t="s">
        <v>319</v>
      </c>
      <c r="AE151" s="10" t="s">
        <v>319</v>
      </c>
      <c r="AF151" s="10" t="s">
        <v>319</v>
      </c>
      <c r="AG151" s="10" t="s">
        <v>319</v>
      </c>
      <c r="AH151" s="10" t="s">
        <v>319</v>
      </c>
      <c r="AI151" s="10" t="s">
        <v>319</v>
      </c>
      <c r="AJ151" s="10" t="s">
        <v>319</v>
      </c>
      <c r="AK151" s="10" t="s">
        <v>319</v>
      </c>
      <c r="AL151" s="10" t="s">
        <v>319</v>
      </c>
      <c r="AM151" s="10" t="s">
        <v>319</v>
      </c>
      <c r="AN151" s="10" t="s">
        <v>319</v>
      </c>
      <c r="AO151" s="10" t="s">
        <v>319</v>
      </c>
      <c r="AP151" s="11" t="s">
        <v>319</v>
      </c>
    </row>
    <row r="152" spans="1:42" x14ac:dyDescent="0.25">
      <c r="A152" s="31" t="s">
        <v>278</v>
      </c>
      <c r="B152" s="10" t="s">
        <v>319</v>
      </c>
      <c r="C152" s="10" t="s">
        <v>319</v>
      </c>
      <c r="D152" s="10" t="s">
        <v>319</v>
      </c>
      <c r="E152" s="10" t="s">
        <v>319</v>
      </c>
      <c r="F152" s="10" t="s">
        <v>319</v>
      </c>
      <c r="G152" s="10" t="s">
        <v>319</v>
      </c>
      <c r="H152" s="10" t="s">
        <v>319</v>
      </c>
      <c r="I152" s="10" t="s">
        <v>319</v>
      </c>
      <c r="J152" s="10" t="s">
        <v>319</v>
      </c>
      <c r="K152" s="10" t="s">
        <v>319</v>
      </c>
      <c r="L152" s="10" t="s">
        <v>319</v>
      </c>
      <c r="M152" s="10" t="s">
        <v>319</v>
      </c>
      <c r="N152" s="10" t="s">
        <v>319</v>
      </c>
      <c r="O152" s="10" t="s">
        <v>319</v>
      </c>
      <c r="P152" s="10" t="s">
        <v>319</v>
      </c>
      <c r="Q152" s="10" t="s">
        <v>319</v>
      </c>
      <c r="R152" s="10" t="s">
        <v>319</v>
      </c>
      <c r="S152" s="10" t="s">
        <v>319</v>
      </c>
      <c r="T152" s="10" t="s">
        <v>319</v>
      </c>
      <c r="U152" s="10" t="s">
        <v>319</v>
      </c>
      <c r="V152" s="10" t="s">
        <v>319</v>
      </c>
      <c r="W152" s="10" t="s">
        <v>319</v>
      </c>
      <c r="X152" s="10" t="s">
        <v>319</v>
      </c>
      <c r="Y152" s="10" t="s">
        <v>319</v>
      </c>
      <c r="Z152" s="10" t="s">
        <v>319</v>
      </c>
      <c r="AA152" s="10" t="s">
        <v>319</v>
      </c>
      <c r="AB152" s="10" t="s">
        <v>319</v>
      </c>
      <c r="AC152" s="10" t="s">
        <v>319</v>
      </c>
      <c r="AD152" s="10" t="s">
        <v>319</v>
      </c>
      <c r="AE152" s="10" t="s">
        <v>319</v>
      </c>
      <c r="AF152" s="10" t="s">
        <v>319</v>
      </c>
      <c r="AG152" s="10" t="s">
        <v>319</v>
      </c>
      <c r="AH152" s="10" t="s">
        <v>319</v>
      </c>
      <c r="AI152" s="10" t="s">
        <v>319</v>
      </c>
      <c r="AJ152" s="10" t="s">
        <v>319</v>
      </c>
      <c r="AK152" s="10" t="s">
        <v>319</v>
      </c>
      <c r="AL152" s="10" t="s">
        <v>319</v>
      </c>
      <c r="AM152" s="10" t="s">
        <v>319</v>
      </c>
      <c r="AN152" s="10" t="s">
        <v>319</v>
      </c>
      <c r="AO152" s="10" t="s">
        <v>319</v>
      </c>
      <c r="AP152" s="11" t="s">
        <v>319</v>
      </c>
    </row>
    <row r="153" spans="1:42" x14ac:dyDescent="0.25">
      <c r="A153" s="31" t="s">
        <v>280</v>
      </c>
      <c r="B153" s="10" t="s">
        <v>319</v>
      </c>
      <c r="C153" s="10" t="s">
        <v>319</v>
      </c>
      <c r="D153" s="10" t="s">
        <v>319</v>
      </c>
      <c r="E153" s="10" t="s">
        <v>319</v>
      </c>
      <c r="F153" s="10" t="s">
        <v>319</v>
      </c>
      <c r="G153" s="10" t="s">
        <v>319</v>
      </c>
      <c r="H153" s="10" t="s">
        <v>319</v>
      </c>
      <c r="I153" s="10" t="s">
        <v>319</v>
      </c>
      <c r="J153" s="10" t="s">
        <v>319</v>
      </c>
      <c r="K153" s="10" t="s">
        <v>319</v>
      </c>
      <c r="L153" s="10" t="s">
        <v>319</v>
      </c>
      <c r="M153" s="10" t="s">
        <v>319</v>
      </c>
      <c r="N153" s="10" t="s">
        <v>319</v>
      </c>
      <c r="O153" s="10" t="s">
        <v>319</v>
      </c>
      <c r="P153" s="10" t="s">
        <v>319</v>
      </c>
      <c r="Q153" s="10" t="s">
        <v>319</v>
      </c>
      <c r="R153" s="10" t="s">
        <v>319</v>
      </c>
      <c r="S153" s="10" t="s">
        <v>319</v>
      </c>
      <c r="T153" s="10" t="s">
        <v>319</v>
      </c>
      <c r="U153" s="10" t="s">
        <v>319</v>
      </c>
      <c r="V153" s="10" t="s">
        <v>319</v>
      </c>
      <c r="W153" s="10" t="s">
        <v>319</v>
      </c>
      <c r="X153" s="10" t="s">
        <v>319</v>
      </c>
      <c r="Y153" s="10" t="s">
        <v>319</v>
      </c>
      <c r="Z153" s="10" t="s">
        <v>319</v>
      </c>
      <c r="AA153" s="10" t="s">
        <v>319</v>
      </c>
      <c r="AB153" s="10" t="s">
        <v>319</v>
      </c>
      <c r="AC153" s="10" t="s">
        <v>319</v>
      </c>
      <c r="AD153" s="10" t="s">
        <v>319</v>
      </c>
      <c r="AE153" s="10" t="s">
        <v>319</v>
      </c>
      <c r="AF153" s="10" t="s">
        <v>319</v>
      </c>
      <c r="AG153" s="10" t="s">
        <v>319</v>
      </c>
      <c r="AH153" s="10" t="s">
        <v>319</v>
      </c>
      <c r="AI153" s="10" t="s">
        <v>319</v>
      </c>
      <c r="AJ153" s="10" t="s">
        <v>319</v>
      </c>
      <c r="AK153" s="10" t="s">
        <v>319</v>
      </c>
      <c r="AL153" s="10" t="s">
        <v>319</v>
      </c>
      <c r="AM153" s="10" t="s">
        <v>319</v>
      </c>
      <c r="AN153" s="10" t="s">
        <v>319</v>
      </c>
      <c r="AO153" s="10" t="s">
        <v>319</v>
      </c>
      <c r="AP153" s="11" t="s">
        <v>319</v>
      </c>
    </row>
    <row r="154" spans="1:42" x14ac:dyDescent="0.25">
      <c r="A154" s="31" t="s">
        <v>281</v>
      </c>
      <c r="B154" s="10" t="s">
        <v>319</v>
      </c>
      <c r="C154" s="10" t="s">
        <v>319</v>
      </c>
      <c r="D154" s="10" t="s">
        <v>319</v>
      </c>
      <c r="E154" s="10" t="s">
        <v>319</v>
      </c>
      <c r="F154" s="10" t="s">
        <v>319</v>
      </c>
      <c r="G154" s="10" t="s">
        <v>319</v>
      </c>
      <c r="H154" s="10" t="s">
        <v>319</v>
      </c>
      <c r="I154" s="10" t="s">
        <v>319</v>
      </c>
      <c r="J154" s="10" t="s">
        <v>319</v>
      </c>
      <c r="K154" s="10" t="s">
        <v>319</v>
      </c>
      <c r="L154" s="10" t="s">
        <v>319</v>
      </c>
      <c r="M154" s="10" t="s">
        <v>319</v>
      </c>
      <c r="N154" s="10" t="s">
        <v>319</v>
      </c>
      <c r="O154" s="10" t="s">
        <v>319</v>
      </c>
      <c r="P154" s="10" t="s">
        <v>319</v>
      </c>
      <c r="Q154" s="10" t="s">
        <v>319</v>
      </c>
      <c r="R154" s="10" t="s">
        <v>319</v>
      </c>
      <c r="S154" s="10" t="s">
        <v>319</v>
      </c>
      <c r="T154" s="10" t="s">
        <v>319</v>
      </c>
      <c r="U154" s="10" t="s">
        <v>319</v>
      </c>
      <c r="V154" s="10" t="s">
        <v>319</v>
      </c>
      <c r="W154" s="10" t="s">
        <v>319</v>
      </c>
      <c r="X154" s="10" t="s">
        <v>319</v>
      </c>
      <c r="Y154" s="10" t="s">
        <v>319</v>
      </c>
      <c r="Z154" s="10" t="s">
        <v>319</v>
      </c>
      <c r="AA154" s="10" t="s">
        <v>319</v>
      </c>
      <c r="AB154" s="10" t="s">
        <v>319</v>
      </c>
      <c r="AC154" s="10" t="s">
        <v>319</v>
      </c>
      <c r="AD154" s="10" t="s">
        <v>319</v>
      </c>
      <c r="AE154" s="10" t="s">
        <v>319</v>
      </c>
      <c r="AF154" s="10" t="s">
        <v>319</v>
      </c>
      <c r="AG154" s="10" t="s">
        <v>319</v>
      </c>
      <c r="AH154" s="10" t="s">
        <v>319</v>
      </c>
      <c r="AI154" s="10" t="s">
        <v>319</v>
      </c>
      <c r="AJ154" s="10" t="s">
        <v>319</v>
      </c>
      <c r="AK154" s="10" t="s">
        <v>319</v>
      </c>
      <c r="AL154" s="10" t="s">
        <v>319</v>
      </c>
      <c r="AM154" s="10" t="s">
        <v>319</v>
      </c>
      <c r="AN154" s="10" t="s">
        <v>319</v>
      </c>
      <c r="AO154" s="10" t="s">
        <v>319</v>
      </c>
      <c r="AP154" s="11" t="s">
        <v>319</v>
      </c>
    </row>
    <row r="155" spans="1:42" x14ac:dyDescent="0.25">
      <c r="A155" s="31" t="s">
        <v>282</v>
      </c>
      <c r="B155" s="24" t="s">
        <v>319</v>
      </c>
      <c r="C155" s="24" t="s">
        <v>319</v>
      </c>
      <c r="D155" s="24" t="s">
        <v>319</v>
      </c>
      <c r="E155" s="24" t="s">
        <v>319</v>
      </c>
      <c r="F155" s="24" t="s">
        <v>319</v>
      </c>
      <c r="G155" s="24" t="s">
        <v>319</v>
      </c>
      <c r="H155" s="24" t="s">
        <v>319</v>
      </c>
      <c r="I155" s="10" t="s">
        <v>319</v>
      </c>
      <c r="J155" s="10" t="s">
        <v>319</v>
      </c>
      <c r="K155" s="10" t="s">
        <v>319</v>
      </c>
      <c r="L155" s="10" t="s">
        <v>319</v>
      </c>
      <c r="M155" s="10" t="s">
        <v>319</v>
      </c>
      <c r="N155" s="10" t="s">
        <v>319</v>
      </c>
      <c r="O155" s="10" t="s">
        <v>319</v>
      </c>
      <c r="P155" s="10" t="s">
        <v>319</v>
      </c>
      <c r="Q155" s="10" t="s">
        <v>319</v>
      </c>
      <c r="R155" s="10" t="s">
        <v>319</v>
      </c>
      <c r="S155" s="10" t="s">
        <v>319</v>
      </c>
      <c r="T155" s="10" t="s">
        <v>319</v>
      </c>
      <c r="U155" s="10" t="s">
        <v>319</v>
      </c>
      <c r="V155" s="10" t="s">
        <v>319</v>
      </c>
      <c r="W155" s="10" t="s">
        <v>319</v>
      </c>
      <c r="X155" s="10" t="s">
        <v>319</v>
      </c>
      <c r="Y155" s="10" t="s">
        <v>319</v>
      </c>
      <c r="Z155" s="10" t="s">
        <v>319</v>
      </c>
      <c r="AA155" s="10" t="s">
        <v>319</v>
      </c>
      <c r="AB155" s="10" t="s">
        <v>319</v>
      </c>
      <c r="AC155" s="10" t="s">
        <v>319</v>
      </c>
      <c r="AD155" s="10" t="s">
        <v>319</v>
      </c>
      <c r="AE155" s="10" t="s">
        <v>319</v>
      </c>
      <c r="AF155" s="10" t="s">
        <v>319</v>
      </c>
      <c r="AG155" s="10" t="s">
        <v>319</v>
      </c>
      <c r="AH155" s="10" t="s">
        <v>319</v>
      </c>
      <c r="AI155" s="10" t="s">
        <v>319</v>
      </c>
      <c r="AJ155" s="10" t="s">
        <v>319</v>
      </c>
      <c r="AK155" s="10" t="s">
        <v>319</v>
      </c>
      <c r="AL155" s="10" t="s">
        <v>319</v>
      </c>
      <c r="AM155" s="10" t="s">
        <v>319</v>
      </c>
      <c r="AN155" s="10" t="s">
        <v>319</v>
      </c>
      <c r="AO155" s="10" t="s">
        <v>319</v>
      </c>
      <c r="AP155" s="11" t="s">
        <v>319</v>
      </c>
    </row>
    <row r="156" spans="1:42" x14ac:dyDescent="0.25">
      <c r="A156" s="31" t="s">
        <v>283</v>
      </c>
      <c r="B156" s="10" t="s">
        <v>319</v>
      </c>
      <c r="C156" s="10" t="s">
        <v>319</v>
      </c>
      <c r="D156" s="10" t="s">
        <v>319</v>
      </c>
      <c r="E156" s="10" t="s">
        <v>319</v>
      </c>
      <c r="F156" s="10" t="s">
        <v>319</v>
      </c>
      <c r="G156" s="10" t="s">
        <v>319</v>
      </c>
      <c r="H156" s="10" t="s">
        <v>319</v>
      </c>
      <c r="I156" s="10" t="s">
        <v>319</v>
      </c>
      <c r="J156" s="10" t="s">
        <v>319</v>
      </c>
      <c r="K156" s="10" t="s">
        <v>319</v>
      </c>
      <c r="L156" s="10" t="s">
        <v>319</v>
      </c>
      <c r="M156" s="10" t="s">
        <v>319</v>
      </c>
      <c r="N156" s="10" t="s">
        <v>319</v>
      </c>
      <c r="O156" s="10" t="s">
        <v>319</v>
      </c>
      <c r="P156" s="10" t="s">
        <v>319</v>
      </c>
      <c r="Q156" s="10" t="s">
        <v>319</v>
      </c>
      <c r="R156" s="10" t="s">
        <v>319</v>
      </c>
      <c r="S156" s="10" t="s">
        <v>319</v>
      </c>
      <c r="T156" s="10" t="s">
        <v>319</v>
      </c>
      <c r="U156" s="10" t="s">
        <v>319</v>
      </c>
      <c r="V156" s="10" t="s">
        <v>319</v>
      </c>
      <c r="W156" s="10" t="s">
        <v>319</v>
      </c>
      <c r="X156" s="10" t="s">
        <v>319</v>
      </c>
      <c r="Y156" s="10" t="s">
        <v>319</v>
      </c>
      <c r="Z156" s="10" t="s">
        <v>319</v>
      </c>
      <c r="AA156" s="10" t="s">
        <v>319</v>
      </c>
      <c r="AB156" s="10" t="s">
        <v>319</v>
      </c>
      <c r="AC156" s="10" t="s">
        <v>319</v>
      </c>
      <c r="AD156" s="10" t="s">
        <v>319</v>
      </c>
      <c r="AE156" s="10" t="s">
        <v>319</v>
      </c>
      <c r="AF156" s="10" t="s">
        <v>319</v>
      </c>
      <c r="AG156" s="10" t="s">
        <v>319</v>
      </c>
      <c r="AH156" s="10" t="s">
        <v>319</v>
      </c>
      <c r="AI156" s="10" t="s">
        <v>319</v>
      </c>
      <c r="AJ156" s="10" t="s">
        <v>319</v>
      </c>
      <c r="AK156" s="10" t="s">
        <v>319</v>
      </c>
      <c r="AL156" s="10" t="s">
        <v>319</v>
      </c>
      <c r="AM156" s="10" t="s">
        <v>319</v>
      </c>
      <c r="AN156" s="10" t="s">
        <v>319</v>
      </c>
      <c r="AO156" s="10" t="s">
        <v>319</v>
      </c>
      <c r="AP156" s="11" t="s">
        <v>319</v>
      </c>
    </row>
    <row r="157" spans="1:42" x14ac:dyDescent="0.25">
      <c r="A157" s="31" t="s">
        <v>284</v>
      </c>
      <c r="B157" s="10" t="s">
        <v>319</v>
      </c>
      <c r="C157" s="10" t="s">
        <v>319</v>
      </c>
      <c r="D157" s="10" t="s">
        <v>319</v>
      </c>
      <c r="E157" s="10" t="s">
        <v>319</v>
      </c>
      <c r="F157" s="10" t="s">
        <v>319</v>
      </c>
      <c r="G157" s="10" t="s">
        <v>319</v>
      </c>
      <c r="H157" s="10" t="s">
        <v>319</v>
      </c>
      <c r="I157" s="10" t="s">
        <v>319</v>
      </c>
      <c r="J157" s="10" t="s">
        <v>319</v>
      </c>
      <c r="K157" s="10" t="s">
        <v>319</v>
      </c>
      <c r="L157" s="10" t="s">
        <v>319</v>
      </c>
      <c r="M157" s="10" t="s">
        <v>319</v>
      </c>
      <c r="N157" s="10" t="s">
        <v>319</v>
      </c>
      <c r="O157" s="10" t="s">
        <v>319</v>
      </c>
      <c r="P157" s="10" t="s">
        <v>319</v>
      </c>
      <c r="Q157" s="10" t="s">
        <v>319</v>
      </c>
      <c r="R157" s="10" t="s">
        <v>319</v>
      </c>
      <c r="S157" s="10" t="s">
        <v>319</v>
      </c>
      <c r="T157" s="10" t="s">
        <v>319</v>
      </c>
      <c r="U157" s="10" t="s">
        <v>319</v>
      </c>
      <c r="V157" s="10" t="s">
        <v>319</v>
      </c>
      <c r="W157" s="10" t="s">
        <v>319</v>
      </c>
      <c r="X157" s="10" t="s">
        <v>319</v>
      </c>
      <c r="Y157" s="10" t="s">
        <v>319</v>
      </c>
      <c r="Z157" s="10" t="s">
        <v>319</v>
      </c>
      <c r="AA157" s="10" t="s">
        <v>319</v>
      </c>
      <c r="AB157" s="10" t="s">
        <v>319</v>
      </c>
      <c r="AC157" s="10" t="s">
        <v>319</v>
      </c>
      <c r="AD157" s="10" t="s">
        <v>319</v>
      </c>
      <c r="AE157" s="10" t="s">
        <v>319</v>
      </c>
      <c r="AF157" s="10" t="s">
        <v>319</v>
      </c>
      <c r="AG157" s="10" t="s">
        <v>319</v>
      </c>
      <c r="AH157" s="10" t="s">
        <v>319</v>
      </c>
      <c r="AI157" s="10" t="s">
        <v>319</v>
      </c>
      <c r="AJ157" s="10" t="s">
        <v>319</v>
      </c>
      <c r="AK157" s="10" t="s">
        <v>319</v>
      </c>
      <c r="AL157" s="10" t="s">
        <v>319</v>
      </c>
      <c r="AM157" s="10" t="s">
        <v>319</v>
      </c>
      <c r="AN157" s="10" t="s">
        <v>319</v>
      </c>
      <c r="AO157" s="10" t="s">
        <v>319</v>
      </c>
      <c r="AP157" s="11" t="s">
        <v>319</v>
      </c>
    </row>
    <row r="158" spans="1:42" x14ac:dyDescent="0.25">
      <c r="A158" s="31" t="s">
        <v>285</v>
      </c>
      <c r="B158" s="10" t="s">
        <v>319</v>
      </c>
      <c r="C158" s="10" t="s">
        <v>319</v>
      </c>
      <c r="D158" s="10" t="s">
        <v>319</v>
      </c>
      <c r="E158" s="10" t="s">
        <v>319</v>
      </c>
      <c r="F158" s="10" t="s">
        <v>319</v>
      </c>
      <c r="G158" s="10" t="s">
        <v>319</v>
      </c>
      <c r="H158" s="10" t="s">
        <v>319</v>
      </c>
      <c r="I158" s="10" t="s">
        <v>319</v>
      </c>
      <c r="J158" s="10" t="s">
        <v>319</v>
      </c>
      <c r="K158" s="10" t="s">
        <v>319</v>
      </c>
      <c r="L158" s="10" t="s">
        <v>319</v>
      </c>
      <c r="M158" s="10" t="s">
        <v>319</v>
      </c>
      <c r="N158" s="10" t="s">
        <v>319</v>
      </c>
      <c r="O158" s="10" t="s">
        <v>319</v>
      </c>
      <c r="P158" s="10" t="s">
        <v>319</v>
      </c>
      <c r="Q158" s="10" t="s">
        <v>319</v>
      </c>
      <c r="R158" s="10" t="s">
        <v>319</v>
      </c>
      <c r="S158" s="10" t="s">
        <v>319</v>
      </c>
      <c r="T158" s="10" t="s">
        <v>319</v>
      </c>
      <c r="U158" s="10" t="s">
        <v>319</v>
      </c>
      <c r="V158" s="10" t="s">
        <v>319</v>
      </c>
      <c r="W158" s="10" t="s">
        <v>319</v>
      </c>
      <c r="X158" s="10" t="s">
        <v>319</v>
      </c>
      <c r="Y158" s="10" t="s">
        <v>319</v>
      </c>
      <c r="Z158" s="10" t="s">
        <v>319</v>
      </c>
      <c r="AA158" s="10" t="s">
        <v>319</v>
      </c>
      <c r="AB158" s="10" t="s">
        <v>319</v>
      </c>
      <c r="AC158" s="10" t="s">
        <v>319</v>
      </c>
      <c r="AD158" s="10" t="s">
        <v>319</v>
      </c>
      <c r="AE158" s="10" t="s">
        <v>319</v>
      </c>
      <c r="AF158" s="10" t="s">
        <v>319</v>
      </c>
      <c r="AG158" s="10" t="s">
        <v>319</v>
      </c>
      <c r="AH158" s="10" t="s">
        <v>319</v>
      </c>
      <c r="AI158" s="10" t="s">
        <v>319</v>
      </c>
      <c r="AJ158" s="10" t="s">
        <v>319</v>
      </c>
      <c r="AK158" s="10" t="s">
        <v>319</v>
      </c>
      <c r="AL158" s="10" t="s">
        <v>319</v>
      </c>
      <c r="AM158" s="10" t="s">
        <v>319</v>
      </c>
      <c r="AN158" s="10" t="s">
        <v>319</v>
      </c>
      <c r="AO158" s="10" t="s">
        <v>319</v>
      </c>
      <c r="AP158" s="11" t="s">
        <v>319</v>
      </c>
    </row>
    <row r="159" spans="1:42" x14ac:dyDescent="0.25">
      <c r="A159" s="31" t="s">
        <v>286</v>
      </c>
      <c r="B159" s="24" t="s">
        <v>319</v>
      </c>
      <c r="C159" s="24" t="s">
        <v>319</v>
      </c>
      <c r="D159" s="24" t="s">
        <v>319</v>
      </c>
      <c r="E159" s="24" t="s">
        <v>319</v>
      </c>
      <c r="F159" s="24" t="s">
        <v>319</v>
      </c>
      <c r="G159" s="24" t="s">
        <v>319</v>
      </c>
      <c r="H159" s="24" t="s">
        <v>319</v>
      </c>
      <c r="I159" s="24" t="s">
        <v>319</v>
      </c>
      <c r="J159" s="24" t="s">
        <v>319</v>
      </c>
      <c r="K159" s="24" t="s">
        <v>319</v>
      </c>
      <c r="L159" s="24" t="s">
        <v>319</v>
      </c>
      <c r="M159" s="24" t="s">
        <v>319</v>
      </c>
      <c r="N159" s="24" t="s">
        <v>319</v>
      </c>
      <c r="O159" s="10" t="s">
        <v>319</v>
      </c>
      <c r="P159" s="10" t="s">
        <v>319</v>
      </c>
      <c r="Q159" s="10" t="s">
        <v>319</v>
      </c>
      <c r="R159" s="10" t="s">
        <v>319</v>
      </c>
      <c r="S159" s="10" t="s">
        <v>319</v>
      </c>
      <c r="T159" s="10" t="s">
        <v>319</v>
      </c>
      <c r="U159" s="10" t="s">
        <v>319</v>
      </c>
      <c r="V159" s="10" t="s">
        <v>319</v>
      </c>
      <c r="W159" s="10" t="s">
        <v>319</v>
      </c>
      <c r="X159" s="10" t="s">
        <v>319</v>
      </c>
      <c r="Y159" s="10" t="s">
        <v>319</v>
      </c>
      <c r="Z159" s="10" t="s">
        <v>319</v>
      </c>
      <c r="AA159" s="10" t="s">
        <v>319</v>
      </c>
      <c r="AB159" s="10" t="s">
        <v>319</v>
      </c>
      <c r="AC159" s="10" t="s">
        <v>319</v>
      </c>
      <c r="AD159" s="10" t="s">
        <v>319</v>
      </c>
      <c r="AE159" s="10" t="s">
        <v>319</v>
      </c>
      <c r="AF159" s="10" t="s">
        <v>319</v>
      </c>
      <c r="AG159" s="10" t="s">
        <v>319</v>
      </c>
      <c r="AH159" s="10" t="s">
        <v>319</v>
      </c>
      <c r="AI159" s="10" t="s">
        <v>319</v>
      </c>
      <c r="AJ159" s="10" t="s">
        <v>319</v>
      </c>
      <c r="AK159" s="10" t="s">
        <v>319</v>
      </c>
      <c r="AL159" s="10" t="s">
        <v>319</v>
      </c>
      <c r="AM159" s="10" t="s">
        <v>319</v>
      </c>
      <c r="AN159" s="10" t="s">
        <v>319</v>
      </c>
      <c r="AO159" s="10" t="s">
        <v>319</v>
      </c>
      <c r="AP159" s="11" t="s">
        <v>319</v>
      </c>
    </row>
    <row r="160" spans="1:42" x14ac:dyDescent="0.25">
      <c r="A160" s="31" t="s">
        <v>287</v>
      </c>
      <c r="B160" s="10" t="s">
        <v>319</v>
      </c>
      <c r="C160" s="10" t="s">
        <v>319</v>
      </c>
      <c r="D160" s="10" t="s">
        <v>319</v>
      </c>
      <c r="E160" s="10" t="s">
        <v>319</v>
      </c>
      <c r="F160" s="10" t="s">
        <v>319</v>
      </c>
      <c r="G160" s="10" t="s">
        <v>319</v>
      </c>
      <c r="H160" s="10" t="s">
        <v>319</v>
      </c>
      <c r="I160" s="10" t="s">
        <v>319</v>
      </c>
      <c r="J160" s="10" t="s">
        <v>319</v>
      </c>
      <c r="K160" s="10" t="s">
        <v>319</v>
      </c>
      <c r="L160" s="10" t="s">
        <v>319</v>
      </c>
      <c r="M160" s="10" t="s">
        <v>319</v>
      </c>
      <c r="N160" s="10" t="s">
        <v>319</v>
      </c>
      <c r="O160" s="10" t="s">
        <v>319</v>
      </c>
      <c r="P160" s="10" t="s">
        <v>319</v>
      </c>
      <c r="Q160" s="10" t="s">
        <v>319</v>
      </c>
      <c r="R160" s="10" t="s">
        <v>319</v>
      </c>
      <c r="S160" s="10" t="s">
        <v>319</v>
      </c>
      <c r="T160" s="10" t="s">
        <v>319</v>
      </c>
      <c r="U160" s="10" t="s">
        <v>319</v>
      </c>
      <c r="V160" s="10" t="s">
        <v>319</v>
      </c>
      <c r="W160" s="10" t="s">
        <v>319</v>
      </c>
      <c r="X160" s="10" t="s">
        <v>319</v>
      </c>
      <c r="Y160" s="10" t="s">
        <v>319</v>
      </c>
      <c r="Z160" s="10" t="s">
        <v>319</v>
      </c>
      <c r="AA160" s="10" t="s">
        <v>319</v>
      </c>
      <c r="AB160" s="10" t="s">
        <v>319</v>
      </c>
      <c r="AC160" s="10" t="s">
        <v>319</v>
      </c>
      <c r="AD160" s="10" t="s">
        <v>319</v>
      </c>
      <c r="AE160" s="10" t="s">
        <v>319</v>
      </c>
      <c r="AF160" s="10" t="s">
        <v>319</v>
      </c>
      <c r="AG160" s="10" t="s">
        <v>319</v>
      </c>
      <c r="AH160" s="10" t="s">
        <v>319</v>
      </c>
      <c r="AI160" s="10" t="s">
        <v>319</v>
      </c>
      <c r="AJ160" s="10" t="s">
        <v>319</v>
      </c>
      <c r="AK160" s="10" t="s">
        <v>319</v>
      </c>
      <c r="AL160" s="10" t="s">
        <v>319</v>
      </c>
      <c r="AM160" s="10" t="s">
        <v>319</v>
      </c>
      <c r="AN160" s="10" t="s">
        <v>319</v>
      </c>
      <c r="AO160" s="10" t="s">
        <v>319</v>
      </c>
      <c r="AP160" s="11" t="s">
        <v>319</v>
      </c>
    </row>
    <row r="161" spans="1:42" x14ac:dyDescent="0.25">
      <c r="A161" s="31" t="s">
        <v>288</v>
      </c>
      <c r="B161" s="10" t="s">
        <v>319</v>
      </c>
      <c r="C161" s="10" t="s">
        <v>319</v>
      </c>
      <c r="D161" s="10" t="s">
        <v>319</v>
      </c>
      <c r="E161" s="10" t="s">
        <v>319</v>
      </c>
      <c r="F161" s="10" t="s">
        <v>319</v>
      </c>
      <c r="G161" s="10" t="s">
        <v>319</v>
      </c>
      <c r="H161" s="10" t="s">
        <v>319</v>
      </c>
      <c r="I161" s="10" t="s">
        <v>319</v>
      </c>
      <c r="J161" s="10" t="s">
        <v>319</v>
      </c>
      <c r="K161" s="10" t="s">
        <v>319</v>
      </c>
      <c r="L161" s="10" t="s">
        <v>319</v>
      </c>
      <c r="M161" s="10" t="s">
        <v>319</v>
      </c>
      <c r="N161" s="10" t="s">
        <v>319</v>
      </c>
      <c r="O161" s="10" t="s">
        <v>319</v>
      </c>
      <c r="P161" s="10" t="s">
        <v>319</v>
      </c>
      <c r="Q161" s="10" t="s">
        <v>319</v>
      </c>
      <c r="R161" s="10" t="s">
        <v>319</v>
      </c>
      <c r="S161" s="10" t="s">
        <v>319</v>
      </c>
      <c r="T161" s="10" t="s">
        <v>319</v>
      </c>
      <c r="U161" s="10" t="s">
        <v>319</v>
      </c>
      <c r="V161" s="10" t="s">
        <v>319</v>
      </c>
      <c r="W161" s="10" t="s">
        <v>319</v>
      </c>
      <c r="X161" s="10" t="s">
        <v>319</v>
      </c>
      <c r="Y161" s="10" t="s">
        <v>319</v>
      </c>
      <c r="Z161" s="10" t="s">
        <v>319</v>
      </c>
      <c r="AA161" s="10" t="s">
        <v>319</v>
      </c>
      <c r="AB161" s="10" t="s">
        <v>319</v>
      </c>
      <c r="AC161" s="10" t="s">
        <v>319</v>
      </c>
      <c r="AD161" s="10" t="s">
        <v>319</v>
      </c>
      <c r="AE161" s="10" t="s">
        <v>319</v>
      </c>
      <c r="AF161" s="10" t="s">
        <v>319</v>
      </c>
      <c r="AG161" s="10" t="s">
        <v>319</v>
      </c>
      <c r="AH161" s="10" t="s">
        <v>319</v>
      </c>
      <c r="AI161" s="10" t="s">
        <v>319</v>
      </c>
      <c r="AJ161" s="10" t="s">
        <v>319</v>
      </c>
      <c r="AK161" s="10" t="s">
        <v>319</v>
      </c>
      <c r="AL161" s="10" t="s">
        <v>319</v>
      </c>
      <c r="AM161" s="10" t="s">
        <v>319</v>
      </c>
      <c r="AN161" s="10" t="s">
        <v>319</v>
      </c>
      <c r="AO161" s="10" t="s">
        <v>319</v>
      </c>
      <c r="AP161" s="11" t="s">
        <v>319</v>
      </c>
    </row>
    <row r="162" spans="1:42" x14ac:dyDescent="0.25">
      <c r="A162" s="31" t="s">
        <v>289</v>
      </c>
      <c r="B162" s="10" t="s">
        <v>319</v>
      </c>
      <c r="C162" s="10" t="s">
        <v>319</v>
      </c>
      <c r="D162" s="10" t="s">
        <v>319</v>
      </c>
      <c r="E162" s="10" t="s">
        <v>319</v>
      </c>
      <c r="F162" s="10" t="s">
        <v>319</v>
      </c>
      <c r="G162" s="10" t="s">
        <v>319</v>
      </c>
      <c r="H162" s="10" t="s">
        <v>319</v>
      </c>
      <c r="I162" s="10" t="s">
        <v>319</v>
      </c>
      <c r="J162" s="10" t="s">
        <v>319</v>
      </c>
      <c r="K162" s="10" t="s">
        <v>319</v>
      </c>
      <c r="L162" s="10" t="s">
        <v>319</v>
      </c>
      <c r="M162" s="10" t="s">
        <v>319</v>
      </c>
      <c r="N162" s="10" t="s">
        <v>319</v>
      </c>
      <c r="O162" s="10" t="s">
        <v>319</v>
      </c>
      <c r="P162" s="10" t="s">
        <v>319</v>
      </c>
      <c r="Q162" s="10" t="s">
        <v>319</v>
      </c>
      <c r="R162" s="10" t="s">
        <v>319</v>
      </c>
      <c r="S162" s="10" t="s">
        <v>319</v>
      </c>
      <c r="T162" s="10" t="s">
        <v>319</v>
      </c>
      <c r="U162" s="10" t="s">
        <v>319</v>
      </c>
      <c r="V162" s="10" t="s">
        <v>319</v>
      </c>
      <c r="W162" s="10" t="s">
        <v>319</v>
      </c>
      <c r="X162" s="10" t="s">
        <v>319</v>
      </c>
      <c r="Y162" s="10" t="s">
        <v>319</v>
      </c>
      <c r="Z162" s="10" t="s">
        <v>319</v>
      </c>
      <c r="AA162" s="10" t="s">
        <v>319</v>
      </c>
      <c r="AB162" s="10" t="s">
        <v>319</v>
      </c>
      <c r="AC162" s="10" t="s">
        <v>319</v>
      </c>
      <c r="AD162" s="10" t="s">
        <v>319</v>
      </c>
      <c r="AE162" s="10" t="s">
        <v>319</v>
      </c>
      <c r="AF162" s="10" t="s">
        <v>319</v>
      </c>
      <c r="AG162" s="10" t="s">
        <v>319</v>
      </c>
      <c r="AH162" s="10" t="s">
        <v>319</v>
      </c>
      <c r="AI162" s="10" t="s">
        <v>319</v>
      </c>
      <c r="AJ162" s="10" t="s">
        <v>319</v>
      </c>
      <c r="AK162" s="10" t="s">
        <v>319</v>
      </c>
      <c r="AL162" s="10" t="s">
        <v>319</v>
      </c>
      <c r="AM162" s="10" t="s">
        <v>319</v>
      </c>
      <c r="AN162" s="10" t="s">
        <v>319</v>
      </c>
      <c r="AO162" s="10" t="s">
        <v>319</v>
      </c>
      <c r="AP162" s="11" t="s">
        <v>319</v>
      </c>
    </row>
    <row r="163" spans="1:42" x14ac:dyDescent="0.25">
      <c r="A163" s="31" t="s">
        <v>290</v>
      </c>
      <c r="B163" s="10" t="s">
        <v>319</v>
      </c>
      <c r="C163" s="10" t="s">
        <v>319</v>
      </c>
      <c r="D163" s="10" t="s">
        <v>319</v>
      </c>
      <c r="E163" s="10" t="s">
        <v>319</v>
      </c>
      <c r="F163" s="10" t="s">
        <v>319</v>
      </c>
      <c r="G163" s="10" t="s">
        <v>319</v>
      </c>
      <c r="H163" s="10" t="s">
        <v>319</v>
      </c>
      <c r="I163" s="10" t="s">
        <v>319</v>
      </c>
      <c r="J163" s="10" t="s">
        <v>319</v>
      </c>
      <c r="K163" s="10" t="s">
        <v>319</v>
      </c>
      <c r="L163" s="10" t="s">
        <v>319</v>
      </c>
      <c r="M163" s="10" t="s">
        <v>319</v>
      </c>
      <c r="N163" s="10" t="s">
        <v>319</v>
      </c>
      <c r="O163" s="10" t="s">
        <v>319</v>
      </c>
      <c r="P163" s="10" t="s">
        <v>319</v>
      </c>
      <c r="Q163" s="10" t="s">
        <v>319</v>
      </c>
      <c r="R163" s="10" t="s">
        <v>319</v>
      </c>
      <c r="S163" s="10" t="s">
        <v>319</v>
      </c>
      <c r="T163" s="10" t="s">
        <v>319</v>
      </c>
      <c r="U163" s="10" t="s">
        <v>319</v>
      </c>
      <c r="V163" s="10" t="s">
        <v>319</v>
      </c>
      <c r="W163" s="10" t="s">
        <v>319</v>
      </c>
      <c r="X163" s="10" t="s">
        <v>319</v>
      </c>
      <c r="Y163" s="10" t="s">
        <v>319</v>
      </c>
      <c r="Z163" s="10" t="s">
        <v>319</v>
      </c>
      <c r="AA163" s="10" t="s">
        <v>319</v>
      </c>
      <c r="AB163" s="10" t="s">
        <v>319</v>
      </c>
      <c r="AC163" s="10" t="s">
        <v>319</v>
      </c>
      <c r="AD163" s="10" t="s">
        <v>319</v>
      </c>
      <c r="AE163" s="10" t="s">
        <v>319</v>
      </c>
      <c r="AF163" s="10" t="s">
        <v>319</v>
      </c>
      <c r="AG163" s="10" t="s">
        <v>319</v>
      </c>
      <c r="AH163" s="10" t="s">
        <v>319</v>
      </c>
      <c r="AI163" s="10" t="s">
        <v>319</v>
      </c>
      <c r="AJ163" s="10" t="s">
        <v>319</v>
      </c>
      <c r="AK163" s="10" t="s">
        <v>319</v>
      </c>
      <c r="AL163" s="10" t="s">
        <v>319</v>
      </c>
      <c r="AM163" s="10" t="s">
        <v>319</v>
      </c>
      <c r="AN163" s="10" t="s">
        <v>319</v>
      </c>
      <c r="AO163" s="10" t="s">
        <v>319</v>
      </c>
      <c r="AP163" s="11" t="s">
        <v>319</v>
      </c>
    </row>
    <row r="164" spans="1:42" x14ac:dyDescent="0.25">
      <c r="A164" s="31" t="s">
        <v>291</v>
      </c>
      <c r="B164" s="10" t="s">
        <v>319</v>
      </c>
      <c r="C164" s="10" t="s">
        <v>319</v>
      </c>
      <c r="D164" s="10" t="s">
        <v>319</v>
      </c>
      <c r="E164" s="10" t="s">
        <v>319</v>
      </c>
      <c r="F164" s="10" t="s">
        <v>319</v>
      </c>
      <c r="G164" s="10" t="s">
        <v>319</v>
      </c>
      <c r="H164" s="10" t="s">
        <v>319</v>
      </c>
      <c r="I164" s="10" t="s">
        <v>319</v>
      </c>
      <c r="J164" s="10" t="s">
        <v>319</v>
      </c>
      <c r="K164" s="10" t="s">
        <v>319</v>
      </c>
      <c r="L164" s="10" t="s">
        <v>319</v>
      </c>
      <c r="M164" s="10" t="s">
        <v>319</v>
      </c>
      <c r="N164" s="10" t="s">
        <v>319</v>
      </c>
      <c r="O164" s="10" t="s">
        <v>319</v>
      </c>
      <c r="P164" s="10" t="s">
        <v>319</v>
      </c>
      <c r="Q164" s="10" t="s">
        <v>319</v>
      </c>
      <c r="R164" s="10" t="s">
        <v>319</v>
      </c>
      <c r="S164" s="10" t="s">
        <v>319</v>
      </c>
      <c r="T164" s="10" t="s">
        <v>319</v>
      </c>
      <c r="U164" s="10" t="s">
        <v>319</v>
      </c>
      <c r="V164" s="10" t="s">
        <v>319</v>
      </c>
      <c r="W164" s="10" t="s">
        <v>319</v>
      </c>
      <c r="X164" s="10" t="s">
        <v>319</v>
      </c>
      <c r="Y164" s="10" t="s">
        <v>319</v>
      </c>
      <c r="Z164" s="10" t="s">
        <v>319</v>
      </c>
      <c r="AA164" s="10" t="s">
        <v>319</v>
      </c>
      <c r="AB164" s="10" t="s">
        <v>319</v>
      </c>
      <c r="AC164" s="10" t="s">
        <v>319</v>
      </c>
      <c r="AD164" s="10" t="s">
        <v>319</v>
      </c>
      <c r="AE164" s="10" t="s">
        <v>319</v>
      </c>
      <c r="AF164" s="10" t="s">
        <v>319</v>
      </c>
      <c r="AG164" s="10" t="s">
        <v>319</v>
      </c>
      <c r="AH164" s="10" t="s">
        <v>319</v>
      </c>
      <c r="AI164" s="10" t="s">
        <v>319</v>
      </c>
      <c r="AJ164" s="10" t="s">
        <v>319</v>
      </c>
      <c r="AK164" s="10" t="s">
        <v>319</v>
      </c>
      <c r="AL164" s="10" t="s">
        <v>319</v>
      </c>
      <c r="AM164" s="10" t="s">
        <v>319</v>
      </c>
      <c r="AN164" s="10" t="s">
        <v>319</v>
      </c>
      <c r="AO164" s="10" t="s">
        <v>319</v>
      </c>
      <c r="AP164" s="11" t="s">
        <v>319</v>
      </c>
    </row>
    <row r="165" spans="1:42" x14ac:dyDescent="0.25">
      <c r="A165" s="31" t="s">
        <v>292</v>
      </c>
      <c r="B165" s="10" t="s">
        <v>319</v>
      </c>
      <c r="C165" s="10" t="s">
        <v>319</v>
      </c>
      <c r="D165" s="10" t="s">
        <v>319</v>
      </c>
      <c r="E165" s="10" t="s">
        <v>319</v>
      </c>
      <c r="F165" s="10" t="s">
        <v>319</v>
      </c>
      <c r="G165" s="10" t="s">
        <v>319</v>
      </c>
      <c r="H165" s="10" t="s">
        <v>319</v>
      </c>
      <c r="I165" s="10" t="s">
        <v>319</v>
      </c>
      <c r="J165" s="10" t="s">
        <v>319</v>
      </c>
      <c r="K165" s="10" t="s">
        <v>319</v>
      </c>
      <c r="L165" s="10" t="s">
        <v>319</v>
      </c>
      <c r="M165" s="10" t="s">
        <v>319</v>
      </c>
      <c r="N165" s="10" t="s">
        <v>319</v>
      </c>
      <c r="O165" s="10" t="s">
        <v>319</v>
      </c>
      <c r="P165" s="10" t="s">
        <v>319</v>
      </c>
      <c r="Q165" s="10" t="s">
        <v>319</v>
      </c>
      <c r="R165" s="10" t="s">
        <v>319</v>
      </c>
      <c r="S165" s="10" t="s">
        <v>319</v>
      </c>
      <c r="T165" s="10" t="s">
        <v>319</v>
      </c>
      <c r="U165" s="10" t="s">
        <v>319</v>
      </c>
      <c r="V165" s="10" t="s">
        <v>319</v>
      </c>
      <c r="W165" s="10" t="s">
        <v>319</v>
      </c>
      <c r="X165" s="10" t="s">
        <v>319</v>
      </c>
      <c r="Y165" s="10" t="s">
        <v>319</v>
      </c>
      <c r="Z165" s="10" t="s">
        <v>319</v>
      </c>
      <c r="AA165" s="10" t="s">
        <v>319</v>
      </c>
      <c r="AB165" s="10" t="s">
        <v>319</v>
      </c>
      <c r="AC165" s="10" t="s">
        <v>319</v>
      </c>
      <c r="AD165" s="10" t="s">
        <v>319</v>
      </c>
      <c r="AE165" s="10" t="s">
        <v>319</v>
      </c>
      <c r="AF165" s="10" t="s">
        <v>319</v>
      </c>
      <c r="AG165" s="10" t="s">
        <v>319</v>
      </c>
      <c r="AH165" s="10" t="s">
        <v>319</v>
      </c>
      <c r="AI165" s="10" t="s">
        <v>319</v>
      </c>
      <c r="AJ165" s="10" t="s">
        <v>319</v>
      </c>
      <c r="AK165" s="10" t="s">
        <v>319</v>
      </c>
      <c r="AL165" s="10" t="s">
        <v>319</v>
      </c>
      <c r="AM165" s="10" t="s">
        <v>319</v>
      </c>
      <c r="AN165" s="10" t="s">
        <v>319</v>
      </c>
      <c r="AO165" s="10" t="s">
        <v>319</v>
      </c>
      <c r="AP165" s="11" t="s">
        <v>319</v>
      </c>
    </row>
    <row r="166" spans="1:42" x14ac:dyDescent="0.25">
      <c r="A166" s="31" t="s">
        <v>293</v>
      </c>
      <c r="B166" s="10" t="s">
        <v>319</v>
      </c>
      <c r="C166" s="10" t="s">
        <v>319</v>
      </c>
      <c r="D166" s="10" t="s">
        <v>319</v>
      </c>
      <c r="E166" s="10" t="s">
        <v>319</v>
      </c>
      <c r="F166" s="10" t="s">
        <v>319</v>
      </c>
      <c r="G166" s="10" t="s">
        <v>319</v>
      </c>
      <c r="H166" s="10" t="s">
        <v>319</v>
      </c>
      <c r="I166" s="10" t="s">
        <v>319</v>
      </c>
      <c r="J166" s="10" t="s">
        <v>319</v>
      </c>
      <c r="K166" s="10" t="s">
        <v>319</v>
      </c>
      <c r="L166" s="10" t="s">
        <v>319</v>
      </c>
      <c r="M166" s="10" t="s">
        <v>319</v>
      </c>
      <c r="N166" s="10" t="s">
        <v>319</v>
      </c>
      <c r="O166" s="10" t="s">
        <v>319</v>
      </c>
      <c r="P166" s="10" t="s">
        <v>319</v>
      </c>
      <c r="Q166" s="10" t="s">
        <v>319</v>
      </c>
      <c r="R166" s="10" t="s">
        <v>319</v>
      </c>
      <c r="S166" s="10" t="s">
        <v>319</v>
      </c>
      <c r="T166" s="10" t="s">
        <v>319</v>
      </c>
      <c r="U166" s="10" t="s">
        <v>319</v>
      </c>
      <c r="V166" s="10" t="s">
        <v>319</v>
      </c>
      <c r="W166" s="10" t="s">
        <v>319</v>
      </c>
      <c r="X166" s="10" t="s">
        <v>319</v>
      </c>
      <c r="Y166" s="10" t="s">
        <v>319</v>
      </c>
      <c r="Z166" s="10" t="s">
        <v>319</v>
      </c>
      <c r="AA166" s="10" t="s">
        <v>319</v>
      </c>
      <c r="AB166" s="10" t="s">
        <v>319</v>
      </c>
      <c r="AC166" s="10" t="s">
        <v>319</v>
      </c>
      <c r="AD166" s="10" t="s">
        <v>319</v>
      </c>
      <c r="AE166" s="10" t="s">
        <v>319</v>
      </c>
      <c r="AF166" s="10" t="s">
        <v>319</v>
      </c>
      <c r="AG166" s="10" t="s">
        <v>319</v>
      </c>
      <c r="AH166" s="10" t="s">
        <v>319</v>
      </c>
      <c r="AI166" s="10" t="s">
        <v>319</v>
      </c>
      <c r="AJ166" s="10" t="s">
        <v>319</v>
      </c>
      <c r="AK166" s="10" t="s">
        <v>319</v>
      </c>
      <c r="AL166" s="10" t="s">
        <v>319</v>
      </c>
      <c r="AM166" s="10" t="s">
        <v>319</v>
      </c>
      <c r="AN166" s="10" t="s">
        <v>319</v>
      </c>
      <c r="AO166" s="10" t="s">
        <v>319</v>
      </c>
      <c r="AP166" s="11" t="s">
        <v>319</v>
      </c>
    </row>
    <row r="167" spans="1:42" x14ac:dyDescent="0.25">
      <c r="A167" s="31" t="s">
        <v>294</v>
      </c>
      <c r="B167" s="24">
        <v>33430870</v>
      </c>
      <c r="C167" s="24">
        <v>42557467</v>
      </c>
      <c r="D167" s="24">
        <v>26837370</v>
      </c>
      <c r="E167" s="24">
        <v>26837370</v>
      </c>
      <c r="F167" s="24">
        <v>26837370</v>
      </c>
      <c r="G167" s="24">
        <v>26837370</v>
      </c>
      <c r="H167" s="24">
        <v>26837370</v>
      </c>
      <c r="I167" s="24">
        <v>26837370</v>
      </c>
      <c r="J167" s="24">
        <v>26837370</v>
      </c>
      <c r="K167" s="24">
        <v>26837370</v>
      </c>
      <c r="L167" s="24">
        <v>26837370</v>
      </c>
      <c r="M167" s="24">
        <v>26837370</v>
      </c>
      <c r="N167" s="24">
        <v>26837370</v>
      </c>
      <c r="O167" s="24">
        <v>26837370</v>
      </c>
      <c r="P167" s="24">
        <v>26837370</v>
      </c>
      <c r="Q167" s="24">
        <v>26837370</v>
      </c>
      <c r="R167" s="24">
        <v>26837370</v>
      </c>
      <c r="S167" s="24">
        <v>26837370</v>
      </c>
      <c r="T167" s="24">
        <v>26837370</v>
      </c>
      <c r="U167" s="24">
        <v>26837370</v>
      </c>
      <c r="V167" s="24">
        <v>26837370</v>
      </c>
      <c r="W167" s="24">
        <v>26837370</v>
      </c>
      <c r="X167" s="24">
        <v>26837370</v>
      </c>
      <c r="Y167" s="24">
        <v>26837370</v>
      </c>
      <c r="Z167" s="24">
        <v>26837370</v>
      </c>
      <c r="AA167" s="24">
        <v>26837370</v>
      </c>
      <c r="AB167" s="24">
        <v>26837370</v>
      </c>
      <c r="AC167" s="24">
        <v>26837370</v>
      </c>
      <c r="AD167" s="24">
        <v>26837370</v>
      </c>
      <c r="AE167" s="24">
        <v>26837370</v>
      </c>
      <c r="AF167" s="24">
        <v>26837370</v>
      </c>
      <c r="AG167" s="24">
        <v>26837370</v>
      </c>
      <c r="AH167" s="24">
        <v>26837370</v>
      </c>
      <c r="AI167" s="24">
        <v>26837370</v>
      </c>
      <c r="AJ167" s="24">
        <v>26837370</v>
      </c>
      <c r="AK167" s="24">
        <v>26837370</v>
      </c>
      <c r="AL167" s="24">
        <v>26837370</v>
      </c>
      <c r="AM167" s="24">
        <v>26837370</v>
      </c>
      <c r="AN167" s="24">
        <v>26837370</v>
      </c>
      <c r="AO167" s="24">
        <v>26837370</v>
      </c>
      <c r="AP167" s="25">
        <v>26837370</v>
      </c>
    </row>
    <row r="168" spans="1:42" x14ac:dyDescent="0.25">
      <c r="A168" s="31" t="s">
        <v>297</v>
      </c>
      <c r="B168" s="10" t="s">
        <v>319</v>
      </c>
      <c r="C168" s="10" t="s">
        <v>319</v>
      </c>
      <c r="D168" s="10" t="s">
        <v>319</v>
      </c>
      <c r="E168" s="10" t="s">
        <v>319</v>
      </c>
      <c r="F168" s="10" t="s">
        <v>319</v>
      </c>
      <c r="G168" s="10" t="s">
        <v>319</v>
      </c>
      <c r="H168" s="10" t="s">
        <v>319</v>
      </c>
      <c r="I168" s="10" t="s">
        <v>319</v>
      </c>
      <c r="J168" s="10" t="s">
        <v>319</v>
      </c>
      <c r="K168" s="10" t="s">
        <v>319</v>
      </c>
      <c r="L168" s="10" t="s">
        <v>319</v>
      </c>
      <c r="M168" s="10" t="s">
        <v>319</v>
      </c>
      <c r="N168" s="10" t="s">
        <v>319</v>
      </c>
      <c r="O168" s="10" t="s">
        <v>319</v>
      </c>
      <c r="P168" s="10" t="s">
        <v>319</v>
      </c>
      <c r="Q168" s="10" t="s">
        <v>319</v>
      </c>
      <c r="R168" s="10" t="s">
        <v>319</v>
      </c>
      <c r="S168" s="10" t="s">
        <v>319</v>
      </c>
      <c r="T168" s="10" t="s">
        <v>319</v>
      </c>
      <c r="U168" s="10" t="s">
        <v>319</v>
      </c>
      <c r="V168" s="10" t="s">
        <v>319</v>
      </c>
      <c r="W168" s="10" t="s">
        <v>319</v>
      </c>
      <c r="X168" s="10" t="s">
        <v>319</v>
      </c>
      <c r="Y168" s="10" t="s">
        <v>319</v>
      </c>
      <c r="Z168" s="10" t="s">
        <v>319</v>
      </c>
      <c r="AA168" s="10" t="s">
        <v>319</v>
      </c>
      <c r="AB168" s="10" t="s">
        <v>319</v>
      </c>
      <c r="AC168" s="10" t="s">
        <v>319</v>
      </c>
      <c r="AD168" s="10" t="s">
        <v>319</v>
      </c>
      <c r="AE168" s="10" t="s">
        <v>319</v>
      </c>
      <c r="AF168" s="10" t="s">
        <v>319</v>
      </c>
      <c r="AG168" s="10" t="s">
        <v>319</v>
      </c>
      <c r="AH168" s="10" t="s">
        <v>319</v>
      </c>
      <c r="AI168" s="10" t="s">
        <v>319</v>
      </c>
      <c r="AJ168" s="10" t="s">
        <v>319</v>
      </c>
      <c r="AK168" s="10" t="s">
        <v>319</v>
      </c>
      <c r="AL168" s="10" t="s">
        <v>319</v>
      </c>
      <c r="AM168" s="10" t="s">
        <v>319</v>
      </c>
      <c r="AN168" s="10" t="s">
        <v>319</v>
      </c>
      <c r="AO168" s="10" t="s">
        <v>319</v>
      </c>
      <c r="AP168" s="11" t="s">
        <v>319</v>
      </c>
    </row>
    <row r="169" spans="1:42" x14ac:dyDescent="0.25">
      <c r="A169" s="31" t="s">
        <v>99</v>
      </c>
      <c r="B169" s="10" t="s">
        <v>319</v>
      </c>
      <c r="C169" s="10" t="s">
        <v>319</v>
      </c>
      <c r="D169" s="10" t="s">
        <v>319</v>
      </c>
      <c r="E169" s="10" t="s">
        <v>319</v>
      </c>
      <c r="F169" s="10" t="s">
        <v>319</v>
      </c>
      <c r="G169" s="10" t="s">
        <v>319</v>
      </c>
      <c r="H169" s="10" t="s">
        <v>319</v>
      </c>
      <c r="I169" s="10" t="s">
        <v>319</v>
      </c>
      <c r="J169" s="10" t="s">
        <v>319</v>
      </c>
      <c r="K169" s="10" t="s">
        <v>319</v>
      </c>
      <c r="L169" s="10" t="s">
        <v>319</v>
      </c>
      <c r="M169" s="10" t="s">
        <v>319</v>
      </c>
      <c r="N169" s="10" t="s">
        <v>319</v>
      </c>
      <c r="O169" s="10" t="s">
        <v>319</v>
      </c>
      <c r="P169" s="10" t="s">
        <v>319</v>
      </c>
      <c r="Q169" s="10" t="s">
        <v>319</v>
      </c>
      <c r="R169" s="10" t="s">
        <v>319</v>
      </c>
      <c r="S169" s="10" t="s">
        <v>319</v>
      </c>
      <c r="T169" s="10" t="s">
        <v>319</v>
      </c>
      <c r="U169" s="10" t="s">
        <v>319</v>
      </c>
      <c r="V169" s="10" t="s">
        <v>319</v>
      </c>
      <c r="W169" s="10" t="s">
        <v>319</v>
      </c>
      <c r="X169" s="10" t="s">
        <v>319</v>
      </c>
      <c r="Y169" s="10" t="s">
        <v>319</v>
      </c>
      <c r="Z169" s="10" t="s">
        <v>319</v>
      </c>
      <c r="AA169" s="10" t="s">
        <v>319</v>
      </c>
      <c r="AB169" s="10" t="s">
        <v>319</v>
      </c>
      <c r="AC169" s="10" t="s">
        <v>319</v>
      </c>
      <c r="AD169" s="10" t="s">
        <v>319</v>
      </c>
      <c r="AE169" s="10" t="s">
        <v>319</v>
      </c>
      <c r="AF169" s="10" t="s">
        <v>319</v>
      </c>
      <c r="AG169" s="10" t="s">
        <v>319</v>
      </c>
      <c r="AH169" s="10" t="s">
        <v>319</v>
      </c>
      <c r="AI169" s="10" t="s">
        <v>319</v>
      </c>
      <c r="AJ169" s="10" t="s">
        <v>319</v>
      </c>
      <c r="AK169" s="10" t="s">
        <v>319</v>
      </c>
      <c r="AL169" s="10" t="s">
        <v>319</v>
      </c>
      <c r="AM169" s="10" t="s">
        <v>319</v>
      </c>
      <c r="AN169" s="10" t="s">
        <v>319</v>
      </c>
      <c r="AO169" s="10" t="s">
        <v>319</v>
      </c>
      <c r="AP169" s="11" t="s">
        <v>319</v>
      </c>
    </row>
    <row r="170" spans="1:42" x14ac:dyDescent="0.25">
      <c r="A170" s="31" t="s">
        <v>298</v>
      </c>
      <c r="B170" s="10" t="s">
        <v>319</v>
      </c>
      <c r="C170" s="10" t="s">
        <v>319</v>
      </c>
      <c r="D170" s="10" t="s">
        <v>319</v>
      </c>
      <c r="E170" s="10" t="s">
        <v>319</v>
      </c>
      <c r="F170" s="10" t="s">
        <v>319</v>
      </c>
      <c r="G170" s="10" t="s">
        <v>319</v>
      </c>
      <c r="H170" s="10" t="s">
        <v>319</v>
      </c>
      <c r="I170" s="10" t="s">
        <v>319</v>
      </c>
      <c r="J170" s="10" t="s">
        <v>319</v>
      </c>
      <c r="K170" s="10" t="s">
        <v>319</v>
      </c>
      <c r="L170" s="10" t="s">
        <v>319</v>
      </c>
      <c r="M170" s="10" t="s">
        <v>319</v>
      </c>
      <c r="N170" s="10" t="s">
        <v>319</v>
      </c>
      <c r="O170" s="10" t="s">
        <v>319</v>
      </c>
      <c r="P170" s="10" t="s">
        <v>319</v>
      </c>
      <c r="Q170" s="10" t="s">
        <v>319</v>
      </c>
      <c r="R170" s="10" t="s">
        <v>319</v>
      </c>
      <c r="S170" s="10" t="s">
        <v>319</v>
      </c>
      <c r="T170" s="10" t="s">
        <v>319</v>
      </c>
      <c r="U170" s="10" t="s">
        <v>319</v>
      </c>
      <c r="V170" s="10" t="s">
        <v>319</v>
      </c>
      <c r="W170" s="10" t="s">
        <v>319</v>
      </c>
      <c r="X170" s="10" t="s">
        <v>319</v>
      </c>
      <c r="Y170" s="10" t="s">
        <v>319</v>
      </c>
      <c r="Z170" s="10" t="s">
        <v>319</v>
      </c>
      <c r="AA170" s="10" t="s">
        <v>319</v>
      </c>
      <c r="AB170" s="10" t="s">
        <v>319</v>
      </c>
      <c r="AC170" s="10" t="s">
        <v>319</v>
      </c>
      <c r="AD170" s="10" t="s">
        <v>319</v>
      </c>
      <c r="AE170" s="10" t="s">
        <v>319</v>
      </c>
      <c r="AF170" s="10" t="s">
        <v>319</v>
      </c>
      <c r="AG170" s="10" t="s">
        <v>319</v>
      </c>
      <c r="AH170" s="10" t="s">
        <v>319</v>
      </c>
      <c r="AI170" s="10" t="s">
        <v>319</v>
      </c>
      <c r="AJ170" s="10" t="s">
        <v>319</v>
      </c>
      <c r="AK170" s="10" t="s">
        <v>319</v>
      </c>
      <c r="AL170" s="10" t="s">
        <v>319</v>
      </c>
      <c r="AM170" s="10" t="s">
        <v>319</v>
      </c>
      <c r="AN170" s="10" t="s">
        <v>319</v>
      </c>
      <c r="AO170" s="10" t="s">
        <v>319</v>
      </c>
      <c r="AP170" s="11" t="s">
        <v>319</v>
      </c>
    </row>
    <row r="171" spans="1:42" x14ac:dyDescent="0.25">
      <c r="A171" s="31" t="s">
        <v>300</v>
      </c>
      <c r="B171" s="10" t="s">
        <v>319</v>
      </c>
      <c r="C171" s="10" t="s">
        <v>319</v>
      </c>
      <c r="D171" s="10" t="s">
        <v>319</v>
      </c>
      <c r="E171" s="10" t="s">
        <v>319</v>
      </c>
      <c r="F171" s="10" t="s">
        <v>319</v>
      </c>
      <c r="G171" s="10" t="s">
        <v>319</v>
      </c>
      <c r="H171" s="10" t="s">
        <v>319</v>
      </c>
      <c r="I171" s="10" t="s">
        <v>319</v>
      </c>
      <c r="J171" s="10" t="s">
        <v>319</v>
      </c>
      <c r="K171" s="10" t="s">
        <v>319</v>
      </c>
      <c r="L171" s="10" t="s">
        <v>319</v>
      </c>
      <c r="M171" s="10" t="s">
        <v>319</v>
      </c>
      <c r="N171" s="10" t="s">
        <v>319</v>
      </c>
      <c r="O171" s="10" t="s">
        <v>319</v>
      </c>
      <c r="P171" s="10" t="s">
        <v>319</v>
      </c>
      <c r="Q171" s="10" t="s">
        <v>319</v>
      </c>
      <c r="R171" s="10" t="s">
        <v>319</v>
      </c>
      <c r="S171" s="10" t="s">
        <v>319</v>
      </c>
      <c r="T171" s="10" t="s">
        <v>319</v>
      </c>
      <c r="U171" s="10" t="s">
        <v>319</v>
      </c>
      <c r="V171" s="10" t="s">
        <v>319</v>
      </c>
      <c r="W171" s="10" t="s">
        <v>319</v>
      </c>
      <c r="X171" s="10" t="s">
        <v>319</v>
      </c>
      <c r="Y171" s="10" t="s">
        <v>319</v>
      </c>
      <c r="Z171" s="10" t="s">
        <v>319</v>
      </c>
      <c r="AA171" s="10" t="s">
        <v>319</v>
      </c>
      <c r="AB171" s="10" t="s">
        <v>319</v>
      </c>
      <c r="AC171" s="10" t="s">
        <v>319</v>
      </c>
      <c r="AD171" s="10" t="s">
        <v>319</v>
      </c>
      <c r="AE171" s="10" t="s">
        <v>319</v>
      </c>
      <c r="AF171" s="10" t="s">
        <v>319</v>
      </c>
      <c r="AG171" s="10" t="s">
        <v>319</v>
      </c>
      <c r="AH171" s="10" t="s">
        <v>319</v>
      </c>
      <c r="AI171" s="10" t="s">
        <v>319</v>
      </c>
      <c r="AJ171" s="10" t="s">
        <v>319</v>
      </c>
      <c r="AK171" s="10" t="s">
        <v>319</v>
      </c>
      <c r="AL171" s="10" t="s">
        <v>319</v>
      </c>
      <c r="AM171" s="10" t="s">
        <v>319</v>
      </c>
      <c r="AN171" s="10" t="s">
        <v>319</v>
      </c>
      <c r="AO171" s="10" t="s">
        <v>319</v>
      </c>
      <c r="AP171" s="11" t="s">
        <v>319</v>
      </c>
    </row>
    <row r="172" spans="1:42" x14ac:dyDescent="0.25">
      <c r="A172" s="31" t="s">
        <v>301</v>
      </c>
      <c r="B172" s="10" t="s">
        <v>319</v>
      </c>
      <c r="C172" s="10" t="s">
        <v>319</v>
      </c>
      <c r="D172" s="10" t="s">
        <v>319</v>
      </c>
      <c r="E172" s="10" t="s">
        <v>319</v>
      </c>
      <c r="F172" s="10" t="s">
        <v>319</v>
      </c>
      <c r="G172" s="10" t="s">
        <v>319</v>
      </c>
      <c r="H172" s="10" t="s">
        <v>319</v>
      </c>
      <c r="I172" s="10" t="s">
        <v>319</v>
      </c>
      <c r="J172" s="10" t="s">
        <v>319</v>
      </c>
      <c r="K172" s="10" t="s">
        <v>319</v>
      </c>
      <c r="L172" s="10" t="s">
        <v>319</v>
      </c>
      <c r="M172" s="10" t="s">
        <v>319</v>
      </c>
      <c r="N172" s="10" t="s">
        <v>319</v>
      </c>
      <c r="O172" s="10" t="s">
        <v>319</v>
      </c>
      <c r="P172" s="10" t="s">
        <v>319</v>
      </c>
      <c r="Q172" s="10" t="s">
        <v>319</v>
      </c>
      <c r="R172" s="10" t="s">
        <v>319</v>
      </c>
      <c r="S172" s="10" t="s">
        <v>319</v>
      </c>
      <c r="T172" s="10" t="s">
        <v>319</v>
      </c>
      <c r="U172" s="10" t="s">
        <v>319</v>
      </c>
      <c r="V172" s="10" t="s">
        <v>319</v>
      </c>
      <c r="W172" s="10" t="s">
        <v>319</v>
      </c>
      <c r="X172" s="10" t="s">
        <v>319</v>
      </c>
      <c r="Y172" s="10" t="s">
        <v>319</v>
      </c>
      <c r="Z172" s="10" t="s">
        <v>319</v>
      </c>
      <c r="AA172" s="10" t="s">
        <v>319</v>
      </c>
      <c r="AB172" s="10" t="s">
        <v>319</v>
      </c>
      <c r="AC172" s="10" t="s">
        <v>319</v>
      </c>
      <c r="AD172" s="10" t="s">
        <v>319</v>
      </c>
      <c r="AE172" s="10" t="s">
        <v>319</v>
      </c>
      <c r="AF172" s="10" t="s">
        <v>319</v>
      </c>
      <c r="AG172" s="10" t="s">
        <v>319</v>
      </c>
      <c r="AH172" s="10" t="s">
        <v>319</v>
      </c>
      <c r="AI172" s="10" t="s">
        <v>319</v>
      </c>
      <c r="AJ172" s="10" t="s">
        <v>319</v>
      </c>
      <c r="AK172" s="10" t="s">
        <v>319</v>
      </c>
      <c r="AL172" s="10" t="s">
        <v>319</v>
      </c>
      <c r="AM172" s="10" t="s">
        <v>319</v>
      </c>
      <c r="AN172" s="10" t="s">
        <v>319</v>
      </c>
      <c r="AO172" s="10" t="s">
        <v>319</v>
      </c>
      <c r="AP172" s="11" t="s">
        <v>319</v>
      </c>
    </row>
    <row r="173" spans="1:42" x14ac:dyDescent="0.25">
      <c r="A173" s="31" t="s">
        <v>305</v>
      </c>
      <c r="B173" s="10" t="s">
        <v>319</v>
      </c>
      <c r="C173" s="10" t="s">
        <v>319</v>
      </c>
      <c r="D173" s="10" t="s">
        <v>319</v>
      </c>
      <c r="E173" s="10" t="s">
        <v>319</v>
      </c>
      <c r="F173" s="10" t="s">
        <v>319</v>
      </c>
      <c r="G173" s="10" t="s">
        <v>319</v>
      </c>
      <c r="H173" s="10" t="s">
        <v>319</v>
      </c>
      <c r="I173" s="10" t="s">
        <v>319</v>
      </c>
      <c r="J173" s="10" t="s">
        <v>319</v>
      </c>
      <c r="K173" s="10" t="s">
        <v>319</v>
      </c>
      <c r="L173" s="10" t="s">
        <v>319</v>
      </c>
      <c r="M173" s="10" t="s">
        <v>319</v>
      </c>
      <c r="N173" s="10" t="s">
        <v>319</v>
      </c>
      <c r="O173" s="10" t="s">
        <v>319</v>
      </c>
      <c r="P173" s="10" t="s">
        <v>319</v>
      </c>
      <c r="Q173" s="10" t="s">
        <v>319</v>
      </c>
      <c r="R173" s="10" t="s">
        <v>319</v>
      </c>
      <c r="S173" s="10" t="s">
        <v>319</v>
      </c>
      <c r="T173" s="10" t="s">
        <v>319</v>
      </c>
      <c r="U173" s="10" t="s">
        <v>319</v>
      </c>
      <c r="V173" s="10" t="s">
        <v>319</v>
      </c>
      <c r="W173" s="10" t="s">
        <v>319</v>
      </c>
      <c r="X173" s="10" t="s">
        <v>319</v>
      </c>
      <c r="Y173" s="10" t="s">
        <v>319</v>
      </c>
      <c r="Z173" s="10" t="s">
        <v>319</v>
      </c>
      <c r="AA173" s="10" t="s">
        <v>319</v>
      </c>
      <c r="AB173" s="10" t="s">
        <v>319</v>
      </c>
      <c r="AC173" s="10" t="s">
        <v>319</v>
      </c>
      <c r="AD173" s="10" t="s">
        <v>319</v>
      </c>
      <c r="AE173" s="10" t="s">
        <v>319</v>
      </c>
      <c r="AF173" s="10" t="s">
        <v>319</v>
      </c>
      <c r="AG173" s="10" t="s">
        <v>319</v>
      </c>
      <c r="AH173" s="10" t="s">
        <v>319</v>
      </c>
      <c r="AI173" s="10" t="s">
        <v>319</v>
      </c>
      <c r="AJ173" s="10" t="s">
        <v>319</v>
      </c>
      <c r="AK173" s="10" t="s">
        <v>319</v>
      </c>
      <c r="AL173" s="10" t="s">
        <v>319</v>
      </c>
      <c r="AM173" s="10" t="s">
        <v>319</v>
      </c>
      <c r="AN173" s="10" t="s">
        <v>319</v>
      </c>
      <c r="AO173" s="10" t="s">
        <v>319</v>
      </c>
      <c r="AP173" s="11" t="s">
        <v>319</v>
      </c>
    </row>
    <row r="174" spans="1:42" x14ac:dyDescent="0.25">
      <c r="A174" s="31" t="s">
        <v>307</v>
      </c>
      <c r="B174" s="10" t="s">
        <v>319</v>
      </c>
      <c r="C174" s="10" t="s">
        <v>319</v>
      </c>
      <c r="D174" s="10" t="s">
        <v>319</v>
      </c>
      <c r="E174" s="10" t="s">
        <v>319</v>
      </c>
      <c r="F174" s="10" t="s">
        <v>319</v>
      </c>
      <c r="G174" s="10" t="s">
        <v>319</v>
      </c>
      <c r="H174" s="10" t="s">
        <v>319</v>
      </c>
      <c r="I174" s="10" t="s">
        <v>319</v>
      </c>
      <c r="J174" s="10" t="s">
        <v>319</v>
      </c>
      <c r="K174" s="10" t="s">
        <v>319</v>
      </c>
      <c r="L174" s="10" t="s">
        <v>319</v>
      </c>
      <c r="M174" s="10" t="s">
        <v>319</v>
      </c>
      <c r="N174" s="10" t="s">
        <v>319</v>
      </c>
      <c r="O174" s="10" t="s">
        <v>319</v>
      </c>
      <c r="P174" s="10" t="s">
        <v>319</v>
      </c>
      <c r="Q174" s="10" t="s">
        <v>319</v>
      </c>
      <c r="R174" s="10" t="s">
        <v>319</v>
      </c>
      <c r="S174" s="10" t="s">
        <v>319</v>
      </c>
      <c r="T174" s="10" t="s">
        <v>319</v>
      </c>
      <c r="U174" s="10" t="s">
        <v>319</v>
      </c>
      <c r="V174" s="10" t="s">
        <v>319</v>
      </c>
      <c r="W174" s="10" t="s">
        <v>319</v>
      </c>
      <c r="X174" s="10" t="s">
        <v>319</v>
      </c>
      <c r="Y174" s="10" t="s">
        <v>319</v>
      </c>
      <c r="Z174" s="10" t="s">
        <v>319</v>
      </c>
      <c r="AA174" s="10" t="s">
        <v>319</v>
      </c>
      <c r="AB174" s="10" t="s">
        <v>319</v>
      </c>
      <c r="AC174" s="10" t="s">
        <v>319</v>
      </c>
      <c r="AD174" s="10" t="s">
        <v>319</v>
      </c>
      <c r="AE174" s="10" t="s">
        <v>319</v>
      </c>
      <c r="AF174" s="10" t="s">
        <v>319</v>
      </c>
      <c r="AG174" s="10" t="s">
        <v>319</v>
      </c>
      <c r="AH174" s="10" t="s">
        <v>319</v>
      </c>
      <c r="AI174" s="10" t="s">
        <v>319</v>
      </c>
      <c r="AJ174" s="10" t="s">
        <v>319</v>
      </c>
      <c r="AK174" s="10" t="s">
        <v>319</v>
      </c>
      <c r="AL174" s="10" t="s">
        <v>319</v>
      </c>
      <c r="AM174" s="10" t="s">
        <v>319</v>
      </c>
      <c r="AN174" s="10" t="s">
        <v>319</v>
      </c>
      <c r="AO174" s="10" t="s">
        <v>319</v>
      </c>
      <c r="AP174" s="11" t="s">
        <v>319</v>
      </c>
    </row>
    <row r="175" spans="1:42" x14ac:dyDescent="0.25">
      <c r="A175" s="31" t="s">
        <v>309</v>
      </c>
      <c r="B175" s="10" t="s">
        <v>319</v>
      </c>
      <c r="C175" s="10" t="s">
        <v>319</v>
      </c>
      <c r="D175" s="10" t="s">
        <v>319</v>
      </c>
      <c r="E175" s="10" t="s">
        <v>319</v>
      </c>
      <c r="F175" s="10" t="s">
        <v>319</v>
      </c>
      <c r="G175" s="10" t="s">
        <v>319</v>
      </c>
      <c r="H175" s="10" t="s">
        <v>319</v>
      </c>
      <c r="I175" s="10" t="s">
        <v>319</v>
      </c>
      <c r="J175" s="10" t="s">
        <v>319</v>
      </c>
      <c r="K175" s="10" t="s">
        <v>319</v>
      </c>
      <c r="L175" s="10" t="s">
        <v>319</v>
      </c>
      <c r="M175" s="10" t="s">
        <v>319</v>
      </c>
      <c r="N175" s="10" t="s">
        <v>319</v>
      </c>
      <c r="O175" s="10" t="s">
        <v>319</v>
      </c>
      <c r="P175" s="10" t="s">
        <v>319</v>
      </c>
      <c r="Q175" s="10" t="s">
        <v>319</v>
      </c>
      <c r="R175" s="10" t="s">
        <v>319</v>
      </c>
      <c r="S175" s="10" t="s">
        <v>319</v>
      </c>
      <c r="T175" s="10" t="s">
        <v>319</v>
      </c>
      <c r="U175" s="10" t="s">
        <v>319</v>
      </c>
      <c r="V175" s="10" t="s">
        <v>319</v>
      </c>
      <c r="W175" s="10" t="s">
        <v>319</v>
      </c>
      <c r="X175" s="10" t="s">
        <v>319</v>
      </c>
      <c r="Y175" s="10" t="s">
        <v>319</v>
      </c>
      <c r="Z175" s="10" t="s">
        <v>319</v>
      </c>
      <c r="AA175" s="10" t="s">
        <v>319</v>
      </c>
      <c r="AB175" s="10" t="s">
        <v>319</v>
      </c>
      <c r="AC175" s="10" t="s">
        <v>319</v>
      </c>
      <c r="AD175" s="10" t="s">
        <v>319</v>
      </c>
      <c r="AE175" s="10" t="s">
        <v>319</v>
      </c>
      <c r="AF175" s="10" t="s">
        <v>319</v>
      </c>
      <c r="AG175" s="10" t="s">
        <v>319</v>
      </c>
      <c r="AH175" s="10" t="s">
        <v>319</v>
      </c>
      <c r="AI175" s="10" t="s">
        <v>319</v>
      </c>
      <c r="AJ175" s="10" t="s">
        <v>319</v>
      </c>
      <c r="AK175" s="10" t="s">
        <v>319</v>
      </c>
      <c r="AL175" s="10" t="s">
        <v>319</v>
      </c>
      <c r="AM175" s="10" t="s">
        <v>319</v>
      </c>
      <c r="AN175" s="10" t="s">
        <v>319</v>
      </c>
      <c r="AO175" s="10" t="s">
        <v>319</v>
      </c>
      <c r="AP175" s="11" t="s">
        <v>319</v>
      </c>
    </row>
    <row r="176" spans="1:42" x14ac:dyDescent="0.25">
      <c r="A176" s="31" t="s">
        <v>311</v>
      </c>
      <c r="B176" s="10" t="s">
        <v>319</v>
      </c>
      <c r="C176" s="10" t="s">
        <v>319</v>
      </c>
      <c r="D176" s="10" t="s">
        <v>319</v>
      </c>
      <c r="E176" s="10" t="s">
        <v>319</v>
      </c>
      <c r="F176" s="10" t="s">
        <v>319</v>
      </c>
      <c r="G176" s="10" t="s">
        <v>319</v>
      </c>
      <c r="H176" s="10" t="s">
        <v>319</v>
      </c>
      <c r="I176" s="10" t="s">
        <v>319</v>
      </c>
      <c r="J176" s="10" t="s">
        <v>319</v>
      </c>
      <c r="K176" s="10" t="s">
        <v>319</v>
      </c>
      <c r="L176" s="10" t="s">
        <v>319</v>
      </c>
      <c r="M176" s="10" t="s">
        <v>319</v>
      </c>
      <c r="N176" s="10" t="s">
        <v>319</v>
      </c>
      <c r="O176" s="10" t="s">
        <v>319</v>
      </c>
      <c r="P176" s="10" t="s">
        <v>319</v>
      </c>
      <c r="Q176" s="10" t="s">
        <v>319</v>
      </c>
      <c r="R176" s="10" t="s">
        <v>319</v>
      </c>
      <c r="S176" s="10" t="s">
        <v>319</v>
      </c>
      <c r="T176" s="10" t="s">
        <v>319</v>
      </c>
      <c r="U176" s="10" t="s">
        <v>319</v>
      </c>
      <c r="V176" s="10" t="s">
        <v>319</v>
      </c>
      <c r="W176" s="10" t="s">
        <v>319</v>
      </c>
      <c r="X176" s="10" t="s">
        <v>319</v>
      </c>
      <c r="Y176" s="10" t="s">
        <v>319</v>
      </c>
      <c r="Z176" s="10" t="s">
        <v>319</v>
      </c>
      <c r="AA176" s="10" t="s">
        <v>319</v>
      </c>
      <c r="AB176" s="10" t="s">
        <v>319</v>
      </c>
      <c r="AC176" s="10" t="s">
        <v>319</v>
      </c>
      <c r="AD176" s="10" t="s">
        <v>319</v>
      </c>
      <c r="AE176" s="10" t="s">
        <v>319</v>
      </c>
      <c r="AF176" s="10" t="s">
        <v>319</v>
      </c>
      <c r="AG176" s="10" t="s">
        <v>319</v>
      </c>
      <c r="AH176" s="10" t="s">
        <v>319</v>
      </c>
      <c r="AI176" s="10" t="s">
        <v>319</v>
      </c>
      <c r="AJ176" s="10" t="s">
        <v>319</v>
      </c>
      <c r="AK176" s="10" t="s">
        <v>319</v>
      </c>
      <c r="AL176" s="10" t="s">
        <v>319</v>
      </c>
      <c r="AM176" s="10" t="s">
        <v>319</v>
      </c>
      <c r="AN176" s="10" t="s">
        <v>319</v>
      </c>
      <c r="AO176" s="10" t="s">
        <v>319</v>
      </c>
      <c r="AP176" s="11" t="s">
        <v>319</v>
      </c>
    </row>
    <row r="177" spans="1:44" x14ac:dyDescent="0.25">
      <c r="A177" s="31" t="s">
        <v>313</v>
      </c>
      <c r="B177" s="10">
        <v>25182177</v>
      </c>
      <c r="C177" s="10">
        <v>25182177</v>
      </c>
      <c r="D177" s="10">
        <v>25182177</v>
      </c>
      <c r="E177" s="10">
        <v>25182177</v>
      </c>
      <c r="F177" s="10">
        <v>24332090</v>
      </c>
      <c r="G177" s="10">
        <v>20766367</v>
      </c>
      <c r="H177" s="10">
        <v>20766367</v>
      </c>
      <c r="I177" s="10">
        <v>15706109</v>
      </c>
      <c r="J177" s="10">
        <v>15706109</v>
      </c>
      <c r="K177" s="10">
        <v>15036674</v>
      </c>
      <c r="L177" s="10">
        <v>15036674</v>
      </c>
      <c r="M177" s="10">
        <v>14821634</v>
      </c>
      <c r="N177" s="10">
        <v>14821634</v>
      </c>
      <c r="O177" s="10">
        <v>14821634</v>
      </c>
      <c r="P177" s="10">
        <v>14821634</v>
      </c>
      <c r="Q177" s="10">
        <v>14821634</v>
      </c>
      <c r="R177" s="10">
        <v>14606595</v>
      </c>
      <c r="S177" s="10">
        <v>14606595</v>
      </c>
      <c r="T177" s="10">
        <v>2539495</v>
      </c>
      <c r="U177" s="10">
        <v>2539495</v>
      </c>
      <c r="V177" s="10">
        <v>2539495</v>
      </c>
      <c r="W177" s="10">
        <v>111000</v>
      </c>
      <c r="X177" s="10">
        <v>111000</v>
      </c>
      <c r="Y177" s="10">
        <v>111000</v>
      </c>
      <c r="Z177" s="10">
        <v>111000</v>
      </c>
      <c r="AA177" s="10">
        <v>111000</v>
      </c>
      <c r="AB177" s="10">
        <v>111000</v>
      </c>
      <c r="AC177" s="10">
        <v>111000</v>
      </c>
      <c r="AD177" s="10">
        <v>111000</v>
      </c>
      <c r="AE177" s="10">
        <v>111000</v>
      </c>
      <c r="AF177" s="10">
        <v>111000</v>
      </c>
      <c r="AG177" s="10">
        <v>111000</v>
      </c>
      <c r="AH177" s="10">
        <v>111000</v>
      </c>
      <c r="AI177" s="10">
        <v>111000</v>
      </c>
      <c r="AJ177" s="10">
        <v>111000</v>
      </c>
      <c r="AK177" s="10">
        <v>111000</v>
      </c>
      <c r="AL177" s="10">
        <v>111000</v>
      </c>
      <c r="AM177" s="10">
        <v>111000</v>
      </c>
      <c r="AN177" s="10">
        <v>111000</v>
      </c>
      <c r="AO177" s="10">
        <v>111000</v>
      </c>
      <c r="AP177" s="11">
        <v>111000</v>
      </c>
    </row>
    <row r="178" spans="1:44" x14ac:dyDescent="0.25">
      <c r="A178" s="31" t="s">
        <v>314</v>
      </c>
      <c r="B178" s="10">
        <v>7998784</v>
      </c>
      <c r="C178" s="10">
        <v>7998784</v>
      </c>
      <c r="D178" s="10">
        <v>7998784</v>
      </c>
      <c r="E178" s="10">
        <v>7998784</v>
      </c>
      <c r="F178" s="10">
        <v>7998784</v>
      </c>
      <c r="G178" s="10">
        <v>7998784</v>
      </c>
      <c r="H178" s="10">
        <v>7998784</v>
      </c>
      <c r="I178" s="10">
        <v>7998784</v>
      </c>
      <c r="J178" s="10">
        <v>7998784</v>
      </c>
      <c r="K178" s="10">
        <v>7998784</v>
      </c>
      <c r="L178" s="10">
        <v>7998784</v>
      </c>
      <c r="M178" s="10">
        <v>7998784</v>
      </c>
      <c r="N178" s="10">
        <v>7998784</v>
      </c>
      <c r="O178" s="10">
        <v>7998784</v>
      </c>
      <c r="P178" s="10">
        <v>7998784</v>
      </c>
      <c r="Q178" s="10">
        <v>7998784</v>
      </c>
      <c r="R178" s="10">
        <v>7998784</v>
      </c>
      <c r="S178" s="10">
        <v>7998784</v>
      </c>
      <c r="T178" s="10">
        <v>7998784</v>
      </c>
      <c r="U178" s="10">
        <v>7998784</v>
      </c>
      <c r="V178" s="10">
        <v>7998784</v>
      </c>
      <c r="W178" s="10">
        <v>7998784</v>
      </c>
      <c r="X178" s="10">
        <v>7998784</v>
      </c>
      <c r="Y178" s="10">
        <v>7998784</v>
      </c>
      <c r="Z178" s="10">
        <v>7998784</v>
      </c>
      <c r="AA178" s="10">
        <v>7998784</v>
      </c>
      <c r="AB178" s="10">
        <v>7998784</v>
      </c>
      <c r="AC178" s="10">
        <v>7998784</v>
      </c>
      <c r="AD178" s="10">
        <v>7998784</v>
      </c>
      <c r="AE178" s="10">
        <v>7998784</v>
      </c>
      <c r="AF178" s="10">
        <v>7998784</v>
      </c>
      <c r="AG178" s="10">
        <v>7998784</v>
      </c>
      <c r="AH178" s="10">
        <v>7998784</v>
      </c>
      <c r="AI178" s="10">
        <v>7998784</v>
      </c>
      <c r="AJ178" s="10">
        <v>7998784</v>
      </c>
      <c r="AK178" s="10">
        <v>7998784</v>
      </c>
      <c r="AL178" s="10">
        <v>7998784</v>
      </c>
      <c r="AM178" s="10">
        <v>7998784</v>
      </c>
      <c r="AN178" s="10">
        <v>7998784</v>
      </c>
      <c r="AO178" s="10">
        <v>7998784</v>
      </c>
      <c r="AP178" s="11">
        <v>7998784</v>
      </c>
    </row>
    <row r="179" spans="1:44" x14ac:dyDescent="0.25">
      <c r="A179" s="31" t="s">
        <v>315</v>
      </c>
      <c r="B179" s="10" t="s">
        <v>319</v>
      </c>
      <c r="C179" s="10" t="s">
        <v>319</v>
      </c>
      <c r="D179" s="10" t="s">
        <v>319</v>
      </c>
      <c r="E179" s="10" t="s">
        <v>319</v>
      </c>
      <c r="F179" s="10" t="s">
        <v>319</v>
      </c>
      <c r="G179" s="10" t="s">
        <v>319</v>
      </c>
      <c r="H179" s="10" t="s">
        <v>319</v>
      </c>
      <c r="I179" s="10" t="s">
        <v>319</v>
      </c>
      <c r="J179" s="10" t="s">
        <v>319</v>
      </c>
      <c r="K179" s="10" t="s">
        <v>319</v>
      </c>
      <c r="L179" s="10" t="s">
        <v>319</v>
      </c>
      <c r="M179" s="10" t="s">
        <v>319</v>
      </c>
      <c r="N179" s="10" t="s">
        <v>319</v>
      </c>
      <c r="O179" s="10" t="s">
        <v>319</v>
      </c>
      <c r="P179" s="10" t="s">
        <v>319</v>
      </c>
      <c r="Q179" s="10" t="s">
        <v>319</v>
      </c>
      <c r="R179" s="10" t="s">
        <v>319</v>
      </c>
      <c r="S179" s="10" t="s">
        <v>319</v>
      </c>
      <c r="T179" s="10" t="s">
        <v>319</v>
      </c>
      <c r="U179" s="10" t="s">
        <v>319</v>
      </c>
      <c r="V179" s="10" t="s">
        <v>319</v>
      </c>
      <c r="W179" s="10" t="s">
        <v>319</v>
      </c>
      <c r="X179" s="10" t="s">
        <v>319</v>
      </c>
      <c r="Y179" s="10" t="s">
        <v>319</v>
      </c>
      <c r="Z179" s="10" t="s">
        <v>319</v>
      </c>
      <c r="AA179" s="10" t="s">
        <v>319</v>
      </c>
      <c r="AB179" s="10" t="s">
        <v>319</v>
      </c>
      <c r="AC179" s="10" t="s">
        <v>319</v>
      </c>
      <c r="AD179" s="10" t="s">
        <v>319</v>
      </c>
      <c r="AE179" s="10" t="s">
        <v>319</v>
      </c>
      <c r="AF179" s="10" t="s">
        <v>319</v>
      </c>
      <c r="AG179" s="10" t="s">
        <v>319</v>
      </c>
      <c r="AH179" s="10" t="s">
        <v>319</v>
      </c>
      <c r="AI179" s="10" t="s">
        <v>319</v>
      </c>
      <c r="AJ179" s="10" t="s">
        <v>319</v>
      </c>
      <c r="AK179" s="10" t="s">
        <v>319</v>
      </c>
      <c r="AL179" s="10" t="s">
        <v>319</v>
      </c>
      <c r="AM179" s="10" t="s">
        <v>319</v>
      </c>
      <c r="AN179" s="10" t="s">
        <v>319</v>
      </c>
      <c r="AO179" s="10" t="s">
        <v>319</v>
      </c>
      <c r="AP179" s="11" t="s">
        <v>319</v>
      </c>
    </row>
    <row r="180" spans="1:44" x14ac:dyDescent="0.25">
      <c r="A180" s="31" t="s">
        <v>316</v>
      </c>
      <c r="B180" s="10" t="s">
        <v>319</v>
      </c>
      <c r="C180" s="10" t="s">
        <v>319</v>
      </c>
      <c r="D180" s="10" t="s">
        <v>319</v>
      </c>
      <c r="E180" s="10" t="s">
        <v>319</v>
      </c>
      <c r="F180" s="10" t="s">
        <v>319</v>
      </c>
      <c r="G180" s="10" t="s">
        <v>319</v>
      </c>
      <c r="H180" s="10" t="s">
        <v>319</v>
      </c>
      <c r="I180" s="10" t="s">
        <v>319</v>
      </c>
      <c r="J180" s="10" t="s">
        <v>319</v>
      </c>
      <c r="K180" s="10" t="s">
        <v>319</v>
      </c>
      <c r="L180" s="10" t="s">
        <v>319</v>
      </c>
      <c r="M180" s="10" t="s">
        <v>319</v>
      </c>
      <c r="N180" s="10" t="s">
        <v>319</v>
      </c>
      <c r="O180" s="10" t="s">
        <v>319</v>
      </c>
      <c r="P180" s="10" t="s">
        <v>319</v>
      </c>
      <c r="Q180" s="10" t="s">
        <v>319</v>
      </c>
      <c r="R180" s="10" t="s">
        <v>319</v>
      </c>
      <c r="S180" s="10" t="s">
        <v>319</v>
      </c>
      <c r="T180" s="10" t="s">
        <v>319</v>
      </c>
      <c r="U180" s="10" t="s">
        <v>319</v>
      </c>
      <c r="V180" s="10" t="s">
        <v>319</v>
      </c>
      <c r="W180" s="10" t="s">
        <v>319</v>
      </c>
      <c r="X180" s="10" t="s">
        <v>319</v>
      </c>
      <c r="Y180" s="10" t="s">
        <v>319</v>
      </c>
      <c r="Z180" s="10" t="s">
        <v>319</v>
      </c>
      <c r="AA180" s="10" t="s">
        <v>319</v>
      </c>
      <c r="AB180" s="10" t="s">
        <v>319</v>
      </c>
      <c r="AC180" s="10" t="s">
        <v>319</v>
      </c>
      <c r="AD180" s="10" t="s">
        <v>319</v>
      </c>
      <c r="AE180" s="10" t="s">
        <v>319</v>
      </c>
      <c r="AF180" s="10" t="s">
        <v>319</v>
      </c>
      <c r="AG180" s="10" t="s">
        <v>319</v>
      </c>
      <c r="AH180" s="10" t="s">
        <v>319</v>
      </c>
      <c r="AI180" s="10" t="s">
        <v>319</v>
      </c>
      <c r="AJ180" s="10" t="s">
        <v>319</v>
      </c>
      <c r="AK180" s="10" t="s">
        <v>319</v>
      </c>
      <c r="AL180" s="10" t="s">
        <v>319</v>
      </c>
      <c r="AM180" s="10" t="s">
        <v>319</v>
      </c>
      <c r="AN180" s="10" t="s">
        <v>319</v>
      </c>
      <c r="AO180" s="10" t="s">
        <v>319</v>
      </c>
      <c r="AP180" s="11" t="s">
        <v>319</v>
      </c>
    </row>
    <row r="181" spans="1:44" x14ac:dyDescent="0.25">
      <c r="A181" s="32" t="s">
        <v>317</v>
      </c>
      <c r="B181" s="13">
        <v>9476000</v>
      </c>
      <c r="C181" s="13">
        <v>9476000</v>
      </c>
      <c r="D181" s="13">
        <v>9476000</v>
      </c>
      <c r="E181" s="13">
        <v>9476000</v>
      </c>
      <c r="F181" s="13">
        <v>9476000</v>
      </c>
      <c r="G181" s="13">
        <v>9476000</v>
      </c>
      <c r="H181" s="13">
        <v>9476000</v>
      </c>
      <c r="I181" s="13">
        <v>9476000</v>
      </c>
      <c r="J181" s="13">
        <v>9476000</v>
      </c>
      <c r="K181" s="13">
        <v>9476000</v>
      </c>
      <c r="L181" s="13">
        <v>9476000</v>
      </c>
      <c r="M181" s="13">
        <v>9476000</v>
      </c>
      <c r="N181" s="13">
        <v>9476000</v>
      </c>
      <c r="O181" s="13">
        <v>9476000</v>
      </c>
      <c r="P181" s="13">
        <v>9476000</v>
      </c>
      <c r="Q181" s="13">
        <v>9476000</v>
      </c>
      <c r="R181" s="13">
        <v>9476000</v>
      </c>
      <c r="S181" s="13">
        <v>9476000</v>
      </c>
      <c r="T181" s="13">
        <v>9476000</v>
      </c>
      <c r="U181" s="13">
        <v>9476000</v>
      </c>
      <c r="V181" s="13">
        <v>9476000</v>
      </c>
      <c r="W181" s="13">
        <v>9476000</v>
      </c>
      <c r="X181" s="13">
        <v>9476000</v>
      </c>
      <c r="Y181" s="13">
        <v>9476000</v>
      </c>
      <c r="Z181" s="13">
        <v>9476000</v>
      </c>
      <c r="AA181" s="13">
        <v>9476000</v>
      </c>
      <c r="AB181" s="13">
        <v>9476000</v>
      </c>
      <c r="AC181" s="13">
        <v>9476000</v>
      </c>
      <c r="AD181" s="13">
        <v>9476000</v>
      </c>
      <c r="AE181" s="13">
        <v>9476000</v>
      </c>
      <c r="AF181" s="13">
        <v>9476000</v>
      </c>
      <c r="AG181" s="13">
        <v>9476000</v>
      </c>
      <c r="AH181" s="13">
        <v>9476000</v>
      </c>
      <c r="AI181" s="13">
        <v>9476000</v>
      </c>
      <c r="AJ181" s="13">
        <v>9476000</v>
      </c>
      <c r="AK181" s="13">
        <v>9476000</v>
      </c>
      <c r="AL181" s="13">
        <v>9476000</v>
      </c>
      <c r="AM181" s="13">
        <v>9476000</v>
      </c>
      <c r="AN181" s="13">
        <v>9476000</v>
      </c>
      <c r="AO181" s="13">
        <v>9476000</v>
      </c>
      <c r="AP181" s="14">
        <v>9476000</v>
      </c>
    </row>
    <row r="183" spans="1:44" x14ac:dyDescent="0.25">
      <c r="A183" s="2" t="s">
        <v>510</v>
      </c>
    </row>
    <row r="185" spans="1:44" ht="45" x14ac:dyDescent="0.25">
      <c r="A185" s="95" t="s">
        <v>511</v>
      </c>
      <c r="B185" s="41" t="s">
        <v>274</v>
      </c>
      <c r="C185" s="41" t="s">
        <v>278</v>
      </c>
      <c r="D185" s="41" t="s">
        <v>280</v>
      </c>
      <c r="E185" s="41" t="s">
        <v>281</v>
      </c>
      <c r="F185" s="41" t="s">
        <v>282</v>
      </c>
      <c r="G185" s="41" t="s">
        <v>283</v>
      </c>
      <c r="H185" s="41" t="s">
        <v>284</v>
      </c>
      <c r="I185" s="41" t="s">
        <v>285</v>
      </c>
      <c r="J185" s="41" t="s">
        <v>286</v>
      </c>
      <c r="K185" s="41" t="s">
        <v>287</v>
      </c>
      <c r="L185" s="41" t="s">
        <v>288</v>
      </c>
      <c r="M185" s="41" t="s">
        <v>289</v>
      </c>
      <c r="N185" s="41" t="s">
        <v>290</v>
      </c>
      <c r="O185" s="41" t="s">
        <v>291</v>
      </c>
      <c r="P185" s="41" t="s">
        <v>292</v>
      </c>
      <c r="Q185" s="41" t="s">
        <v>293</v>
      </c>
      <c r="R185" s="41" t="s">
        <v>294</v>
      </c>
      <c r="S185" s="41" t="s">
        <v>493</v>
      </c>
      <c r="T185" s="41" t="s">
        <v>494</v>
      </c>
      <c r="U185" s="41" t="s">
        <v>495</v>
      </c>
      <c r="V185" s="41" t="s">
        <v>298</v>
      </c>
      <c r="W185" s="41" t="s">
        <v>496</v>
      </c>
      <c r="X185" s="41" t="s">
        <v>497</v>
      </c>
      <c r="Y185" s="41" t="s">
        <v>498</v>
      </c>
      <c r="Z185" s="41" t="s">
        <v>499</v>
      </c>
      <c r="AA185" s="41" t="s">
        <v>500</v>
      </c>
      <c r="AB185" s="41" t="s">
        <v>501</v>
      </c>
      <c r="AC185" s="41" t="s">
        <v>502</v>
      </c>
      <c r="AD185" s="41" t="s">
        <v>503</v>
      </c>
      <c r="AE185" s="41" t="s">
        <v>504</v>
      </c>
      <c r="AF185" s="41" t="s">
        <v>505</v>
      </c>
      <c r="AG185" s="41" t="s">
        <v>506</v>
      </c>
      <c r="AH185" s="41" t="s">
        <v>507</v>
      </c>
      <c r="AI185" s="41" t="s">
        <v>508</v>
      </c>
      <c r="AJ185" s="41" t="s">
        <v>307</v>
      </c>
      <c r="AK185" s="41" t="s">
        <v>509</v>
      </c>
      <c r="AL185" s="41" t="s">
        <v>268</v>
      </c>
      <c r="AM185" s="41" t="s">
        <v>273</v>
      </c>
      <c r="AN185" s="41" t="s">
        <v>313</v>
      </c>
      <c r="AO185" s="41" t="s">
        <v>314</v>
      </c>
      <c r="AP185" s="41" t="s">
        <v>315</v>
      </c>
      <c r="AQ185" s="41" t="s">
        <v>316</v>
      </c>
      <c r="AR185" s="42" t="s">
        <v>317</v>
      </c>
    </row>
    <row r="186" spans="1:44" x14ac:dyDescent="0.25">
      <c r="A186" s="30">
        <v>2010</v>
      </c>
      <c r="B186" s="7">
        <v>8000</v>
      </c>
      <c r="C186" s="7">
        <v>0</v>
      </c>
      <c r="D186" s="7">
        <v>0</v>
      </c>
      <c r="E186" s="7">
        <v>0</v>
      </c>
      <c r="F186" s="7">
        <v>0</v>
      </c>
      <c r="G186" s="7">
        <v>0</v>
      </c>
      <c r="H186" s="7">
        <v>0</v>
      </c>
      <c r="I186" s="7">
        <v>1300</v>
      </c>
      <c r="J186" s="7">
        <v>1300</v>
      </c>
      <c r="K186" s="7">
        <v>3750</v>
      </c>
      <c r="L186" s="7">
        <v>1300</v>
      </c>
      <c r="M186" s="7">
        <v>950</v>
      </c>
      <c r="N186" s="7">
        <v>950</v>
      </c>
      <c r="O186" s="7">
        <v>950</v>
      </c>
      <c r="P186" s="7">
        <v>950</v>
      </c>
      <c r="Q186" s="7">
        <v>950</v>
      </c>
      <c r="R186" s="7">
        <v>3200</v>
      </c>
      <c r="S186" s="7">
        <v>9700</v>
      </c>
      <c r="T186" s="7">
        <v>6000</v>
      </c>
      <c r="U186" s="7">
        <v>5600</v>
      </c>
      <c r="V186" s="7">
        <v>5522</v>
      </c>
      <c r="W186" s="7">
        <v>3960</v>
      </c>
      <c r="X186" s="7">
        <v>6000</v>
      </c>
      <c r="Y186" s="7">
        <v>8200</v>
      </c>
      <c r="Z186" s="7">
        <v>5500</v>
      </c>
      <c r="AA186" s="7">
        <v>3950</v>
      </c>
      <c r="AB186" s="7">
        <v>4000</v>
      </c>
      <c r="AC186" s="7">
        <v>3710</v>
      </c>
      <c r="AD186" s="7">
        <v>3410</v>
      </c>
      <c r="AE186" s="7">
        <v>3280</v>
      </c>
      <c r="AF186" s="7">
        <v>4190</v>
      </c>
      <c r="AG186" s="7">
        <v>3930</v>
      </c>
      <c r="AH186" s="7">
        <v>3650</v>
      </c>
      <c r="AI186" s="7">
        <v>3540</v>
      </c>
      <c r="AJ186" s="7">
        <v>2350</v>
      </c>
      <c r="AK186" s="7">
        <v>2900</v>
      </c>
      <c r="AL186" s="7">
        <v>0</v>
      </c>
      <c r="AM186" s="7">
        <v>0</v>
      </c>
      <c r="AN186" s="7">
        <v>0</v>
      </c>
      <c r="AO186" s="7">
        <v>0</v>
      </c>
      <c r="AP186" s="7">
        <v>0</v>
      </c>
      <c r="AQ186" s="7">
        <v>0</v>
      </c>
      <c r="AR186" s="8">
        <v>0</v>
      </c>
    </row>
    <row r="187" spans="1:44" x14ac:dyDescent="0.25">
      <c r="A187" s="31">
        <v>2011</v>
      </c>
      <c r="B187" s="10">
        <v>8000</v>
      </c>
      <c r="C187" s="10">
        <v>0</v>
      </c>
      <c r="D187" s="10">
        <v>0</v>
      </c>
      <c r="E187" s="10">
        <v>0</v>
      </c>
      <c r="F187" s="10">
        <v>0</v>
      </c>
      <c r="G187" s="10">
        <v>0</v>
      </c>
      <c r="H187" s="10">
        <v>0</v>
      </c>
      <c r="I187" s="10">
        <v>1300</v>
      </c>
      <c r="J187" s="10">
        <v>1300</v>
      </c>
      <c r="K187" s="10">
        <v>3750</v>
      </c>
      <c r="L187" s="10">
        <v>1300</v>
      </c>
      <c r="M187" s="10">
        <v>950</v>
      </c>
      <c r="N187" s="10">
        <v>950</v>
      </c>
      <c r="O187" s="10">
        <v>950</v>
      </c>
      <c r="P187" s="10">
        <v>950</v>
      </c>
      <c r="Q187" s="10">
        <v>950</v>
      </c>
      <c r="R187" s="10">
        <v>3200</v>
      </c>
      <c r="S187" s="10">
        <v>9700</v>
      </c>
      <c r="T187" s="10">
        <v>6000</v>
      </c>
      <c r="U187" s="10">
        <v>5600</v>
      </c>
      <c r="V187" s="10">
        <v>5522</v>
      </c>
      <c r="W187" s="10">
        <v>3960</v>
      </c>
      <c r="X187" s="10">
        <v>6000</v>
      </c>
      <c r="Y187" s="10">
        <v>8200</v>
      </c>
      <c r="Z187" s="10">
        <v>5500</v>
      </c>
      <c r="AA187" s="10">
        <v>3950</v>
      </c>
      <c r="AB187" s="10">
        <v>4000</v>
      </c>
      <c r="AC187" s="10">
        <v>3710</v>
      </c>
      <c r="AD187" s="10">
        <v>3410</v>
      </c>
      <c r="AE187" s="10">
        <v>3280</v>
      </c>
      <c r="AF187" s="10">
        <v>4190</v>
      </c>
      <c r="AG187" s="10">
        <v>3930</v>
      </c>
      <c r="AH187" s="10">
        <v>3650</v>
      </c>
      <c r="AI187" s="10">
        <v>3540</v>
      </c>
      <c r="AJ187" s="10">
        <v>2350</v>
      </c>
      <c r="AK187" s="10">
        <v>2900</v>
      </c>
      <c r="AL187" s="10">
        <v>0</v>
      </c>
      <c r="AM187" s="10">
        <v>0</v>
      </c>
      <c r="AN187" s="10">
        <v>0</v>
      </c>
      <c r="AO187" s="10">
        <v>0</v>
      </c>
      <c r="AP187" s="10">
        <v>0</v>
      </c>
      <c r="AQ187" s="10">
        <v>0</v>
      </c>
      <c r="AR187" s="11">
        <v>0</v>
      </c>
    </row>
    <row r="188" spans="1:44" x14ac:dyDescent="0.25">
      <c r="A188" s="31">
        <v>2012</v>
      </c>
      <c r="B188" s="10">
        <v>8000</v>
      </c>
      <c r="C188" s="10">
        <v>0</v>
      </c>
      <c r="D188" s="10">
        <v>0</v>
      </c>
      <c r="E188" s="10">
        <v>0</v>
      </c>
      <c r="F188" s="10">
        <v>0</v>
      </c>
      <c r="G188" s="10">
        <v>0</v>
      </c>
      <c r="H188" s="10">
        <v>0</v>
      </c>
      <c r="I188" s="10">
        <v>1300</v>
      </c>
      <c r="J188" s="10">
        <v>1300</v>
      </c>
      <c r="K188" s="10">
        <v>3750</v>
      </c>
      <c r="L188" s="10">
        <v>1300</v>
      </c>
      <c r="M188" s="10">
        <v>950</v>
      </c>
      <c r="N188" s="10">
        <v>950</v>
      </c>
      <c r="O188" s="10">
        <v>950</v>
      </c>
      <c r="P188" s="10">
        <v>950</v>
      </c>
      <c r="Q188" s="10">
        <v>950</v>
      </c>
      <c r="R188" s="10">
        <v>3200</v>
      </c>
      <c r="S188" s="10">
        <v>9700</v>
      </c>
      <c r="T188" s="10">
        <v>6000</v>
      </c>
      <c r="U188" s="10">
        <v>5600</v>
      </c>
      <c r="V188" s="10">
        <v>5522</v>
      </c>
      <c r="W188" s="10">
        <v>3960</v>
      </c>
      <c r="X188" s="10">
        <v>6000</v>
      </c>
      <c r="Y188" s="10">
        <v>8200</v>
      </c>
      <c r="Z188" s="10">
        <v>5500</v>
      </c>
      <c r="AA188" s="10">
        <v>3950</v>
      </c>
      <c r="AB188" s="10">
        <v>4000</v>
      </c>
      <c r="AC188" s="10">
        <v>3710</v>
      </c>
      <c r="AD188" s="10">
        <v>3410</v>
      </c>
      <c r="AE188" s="10">
        <v>3280</v>
      </c>
      <c r="AF188" s="10">
        <v>4190</v>
      </c>
      <c r="AG188" s="10">
        <v>3930</v>
      </c>
      <c r="AH188" s="10">
        <v>3650</v>
      </c>
      <c r="AI188" s="10">
        <v>3540</v>
      </c>
      <c r="AJ188" s="10">
        <v>2350</v>
      </c>
      <c r="AK188" s="10">
        <v>2900</v>
      </c>
      <c r="AL188" s="10">
        <v>0</v>
      </c>
      <c r="AM188" s="10">
        <v>0</v>
      </c>
      <c r="AN188" s="10">
        <v>0</v>
      </c>
      <c r="AO188" s="10">
        <v>0</v>
      </c>
      <c r="AP188" s="10">
        <v>0</v>
      </c>
      <c r="AQ188" s="10">
        <v>0</v>
      </c>
      <c r="AR188" s="11">
        <v>0</v>
      </c>
    </row>
    <row r="189" spans="1:44" x14ac:dyDescent="0.25">
      <c r="A189" s="31">
        <v>2013</v>
      </c>
      <c r="B189" s="10">
        <v>8000</v>
      </c>
      <c r="C189" s="10">
        <v>0</v>
      </c>
      <c r="D189" s="10">
        <v>0</v>
      </c>
      <c r="E189" s="10">
        <v>0</v>
      </c>
      <c r="F189" s="10">
        <v>0</v>
      </c>
      <c r="G189" s="10">
        <v>0</v>
      </c>
      <c r="H189" s="10">
        <v>0</v>
      </c>
      <c r="I189" s="10">
        <v>1300</v>
      </c>
      <c r="J189" s="10">
        <v>1300</v>
      </c>
      <c r="K189" s="10">
        <v>3750</v>
      </c>
      <c r="L189" s="10">
        <v>1300</v>
      </c>
      <c r="M189" s="10">
        <v>950</v>
      </c>
      <c r="N189" s="10">
        <v>950</v>
      </c>
      <c r="O189" s="10">
        <v>950</v>
      </c>
      <c r="P189" s="10">
        <v>950</v>
      </c>
      <c r="Q189" s="10">
        <v>950</v>
      </c>
      <c r="R189" s="10">
        <v>3200</v>
      </c>
      <c r="S189" s="10">
        <v>9700</v>
      </c>
      <c r="T189" s="10">
        <v>6000</v>
      </c>
      <c r="U189" s="10">
        <v>5600</v>
      </c>
      <c r="V189" s="10">
        <v>5522</v>
      </c>
      <c r="W189" s="10">
        <v>3960</v>
      </c>
      <c r="X189" s="10">
        <v>6000</v>
      </c>
      <c r="Y189" s="10">
        <v>8200</v>
      </c>
      <c r="Z189" s="10">
        <v>5500</v>
      </c>
      <c r="AA189" s="10">
        <v>3950</v>
      </c>
      <c r="AB189" s="10">
        <v>4000</v>
      </c>
      <c r="AC189" s="10">
        <v>3710</v>
      </c>
      <c r="AD189" s="10">
        <v>3410</v>
      </c>
      <c r="AE189" s="10">
        <v>3280</v>
      </c>
      <c r="AF189" s="10">
        <v>4190</v>
      </c>
      <c r="AG189" s="10">
        <v>3930</v>
      </c>
      <c r="AH189" s="10">
        <v>3650</v>
      </c>
      <c r="AI189" s="10">
        <v>3540</v>
      </c>
      <c r="AJ189" s="10">
        <v>2350</v>
      </c>
      <c r="AK189" s="10">
        <v>2900</v>
      </c>
      <c r="AL189" s="10">
        <v>0</v>
      </c>
      <c r="AM189" s="10">
        <v>0</v>
      </c>
      <c r="AN189" s="10">
        <v>0</v>
      </c>
      <c r="AO189" s="10">
        <v>0</v>
      </c>
      <c r="AP189" s="10">
        <v>0</v>
      </c>
      <c r="AQ189" s="10">
        <v>0</v>
      </c>
      <c r="AR189" s="11">
        <v>0</v>
      </c>
    </row>
    <row r="190" spans="1:44" x14ac:dyDescent="0.25">
      <c r="A190" s="31">
        <v>2014</v>
      </c>
      <c r="B190" s="10">
        <v>8000</v>
      </c>
      <c r="C190" s="10">
        <v>0</v>
      </c>
      <c r="D190" s="10">
        <v>0</v>
      </c>
      <c r="E190" s="10">
        <v>0</v>
      </c>
      <c r="F190" s="10">
        <v>0</v>
      </c>
      <c r="G190" s="10">
        <v>0</v>
      </c>
      <c r="H190" s="10">
        <v>0</v>
      </c>
      <c r="I190" s="10">
        <v>1300</v>
      </c>
      <c r="J190" s="10">
        <v>1300</v>
      </c>
      <c r="K190" s="10">
        <v>3750</v>
      </c>
      <c r="L190" s="10">
        <v>1300</v>
      </c>
      <c r="M190" s="10">
        <v>950</v>
      </c>
      <c r="N190" s="10">
        <v>950</v>
      </c>
      <c r="O190" s="10">
        <v>950</v>
      </c>
      <c r="P190" s="10">
        <v>950</v>
      </c>
      <c r="Q190" s="10">
        <v>950</v>
      </c>
      <c r="R190" s="10">
        <v>3200</v>
      </c>
      <c r="S190" s="10">
        <v>9700</v>
      </c>
      <c r="T190" s="10">
        <v>6000</v>
      </c>
      <c r="U190" s="10">
        <v>5600</v>
      </c>
      <c r="V190" s="10">
        <v>5522</v>
      </c>
      <c r="W190" s="10">
        <v>3960</v>
      </c>
      <c r="X190" s="10">
        <v>5953.96</v>
      </c>
      <c r="Y190" s="10">
        <v>8137.04</v>
      </c>
      <c r="Z190" s="10">
        <v>5377.72</v>
      </c>
      <c r="AA190" s="10">
        <v>3862.18</v>
      </c>
      <c r="AB190" s="10">
        <v>3911.07</v>
      </c>
      <c r="AC190" s="10">
        <v>3627.52</v>
      </c>
      <c r="AD190" s="10">
        <v>3334.19</v>
      </c>
      <c r="AE190" s="10">
        <v>3207.08</v>
      </c>
      <c r="AF190" s="10">
        <v>4095.23</v>
      </c>
      <c r="AG190" s="10">
        <v>3841.11</v>
      </c>
      <c r="AH190" s="10">
        <v>3567.45</v>
      </c>
      <c r="AI190" s="10">
        <v>3459.93</v>
      </c>
      <c r="AJ190" s="10">
        <v>2345.75</v>
      </c>
      <c r="AK190" s="10">
        <v>2894.75</v>
      </c>
      <c r="AL190" s="10">
        <v>0</v>
      </c>
      <c r="AM190" s="10">
        <v>0</v>
      </c>
      <c r="AN190" s="10">
        <v>0</v>
      </c>
      <c r="AO190" s="10">
        <v>0</v>
      </c>
      <c r="AP190" s="10">
        <v>0</v>
      </c>
      <c r="AQ190" s="10">
        <v>0</v>
      </c>
      <c r="AR190" s="11">
        <v>0</v>
      </c>
    </row>
    <row r="191" spans="1:44" x14ac:dyDescent="0.25">
      <c r="A191" s="31">
        <v>2015</v>
      </c>
      <c r="B191" s="10">
        <v>8000</v>
      </c>
      <c r="C191" s="10">
        <v>0</v>
      </c>
      <c r="D191" s="10">
        <v>0</v>
      </c>
      <c r="E191" s="10">
        <v>0</v>
      </c>
      <c r="F191" s="10">
        <v>0</v>
      </c>
      <c r="G191" s="10">
        <v>0</v>
      </c>
      <c r="H191" s="10">
        <v>0</v>
      </c>
      <c r="I191" s="10">
        <v>1300</v>
      </c>
      <c r="J191" s="10">
        <v>1300</v>
      </c>
      <c r="K191" s="10">
        <v>3750</v>
      </c>
      <c r="L191" s="10">
        <v>1300</v>
      </c>
      <c r="M191" s="10">
        <v>950</v>
      </c>
      <c r="N191" s="10">
        <v>950</v>
      </c>
      <c r="O191" s="10">
        <v>950</v>
      </c>
      <c r="P191" s="10">
        <v>950</v>
      </c>
      <c r="Q191" s="10">
        <v>950</v>
      </c>
      <c r="R191" s="10">
        <v>3200</v>
      </c>
      <c r="S191" s="10">
        <v>9700</v>
      </c>
      <c r="T191" s="10">
        <v>6000</v>
      </c>
      <c r="U191" s="10">
        <v>5600</v>
      </c>
      <c r="V191" s="10">
        <v>5522</v>
      </c>
      <c r="W191" s="10">
        <v>3960</v>
      </c>
      <c r="X191" s="10">
        <v>5907.93</v>
      </c>
      <c r="Y191" s="10">
        <v>8074.07</v>
      </c>
      <c r="Z191" s="10">
        <v>5255.44</v>
      </c>
      <c r="AA191" s="10">
        <v>3774.36</v>
      </c>
      <c r="AB191" s="10">
        <v>3822.14</v>
      </c>
      <c r="AC191" s="10">
        <v>3545.03</v>
      </c>
      <c r="AD191" s="10">
        <v>3258.37</v>
      </c>
      <c r="AE191" s="10">
        <v>3134.15</v>
      </c>
      <c r="AF191" s="10">
        <v>4000.46</v>
      </c>
      <c r="AG191" s="10">
        <v>3752.23</v>
      </c>
      <c r="AH191" s="10">
        <v>3484.89</v>
      </c>
      <c r="AI191" s="10">
        <v>3379.87</v>
      </c>
      <c r="AJ191" s="10">
        <v>2341.4899999999998</v>
      </c>
      <c r="AK191" s="10">
        <v>2889.5</v>
      </c>
      <c r="AL191" s="10">
        <v>0</v>
      </c>
      <c r="AM191" s="10">
        <v>0</v>
      </c>
      <c r="AN191" s="10">
        <v>0</v>
      </c>
      <c r="AO191" s="10">
        <v>0</v>
      </c>
      <c r="AP191" s="10">
        <v>0</v>
      </c>
      <c r="AQ191" s="10">
        <v>0</v>
      </c>
      <c r="AR191" s="11">
        <v>0</v>
      </c>
    </row>
    <row r="192" spans="1:44" x14ac:dyDescent="0.25">
      <c r="A192" s="31">
        <v>2016</v>
      </c>
      <c r="B192" s="10">
        <v>8000</v>
      </c>
      <c r="C192" s="10">
        <v>0</v>
      </c>
      <c r="D192" s="10">
        <v>0</v>
      </c>
      <c r="E192" s="10">
        <v>0</v>
      </c>
      <c r="F192" s="10">
        <v>0</v>
      </c>
      <c r="G192" s="10">
        <v>0</v>
      </c>
      <c r="H192" s="10">
        <v>0</v>
      </c>
      <c r="I192" s="10">
        <v>1300</v>
      </c>
      <c r="J192" s="10">
        <v>1300</v>
      </c>
      <c r="K192" s="10">
        <v>3750</v>
      </c>
      <c r="L192" s="10">
        <v>1300</v>
      </c>
      <c r="M192" s="10">
        <v>950</v>
      </c>
      <c r="N192" s="10">
        <v>950</v>
      </c>
      <c r="O192" s="10">
        <v>950</v>
      </c>
      <c r="P192" s="10">
        <v>950</v>
      </c>
      <c r="Q192" s="10">
        <v>950</v>
      </c>
      <c r="R192" s="10">
        <v>3200</v>
      </c>
      <c r="S192" s="10">
        <v>9700</v>
      </c>
      <c r="T192" s="10">
        <v>6000</v>
      </c>
      <c r="U192" s="10">
        <v>5600</v>
      </c>
      <c r="V192" s="10">
        <v>5522</v>
      </c>
      <c r="W192" s="10">
        <v>3960</v>
      </c>
      <c r="X192" s="10">
        <v>5861.89</v>
      </c>
      <c r="Y192" s="10">
        <v>8011.11</v>
      </c>
      <c r="Z192" s="10">
        <v>5192.3100000000004</v>
      </c>
      <c r="AA192" s="10">
        <v>3729.02</v>
      </c>
      <c r="AB192" s="10">
        <v>3776.23</v>
      </c>
      <c r="AC192" s="10">
        <v>3502.45</v>
      </c>
      <c r="AD192" s="10">
        <v>3219.23</v>
      </c>
      <c r="AE192" s="10">
        <v>3096.51</v>
      </c>
      <c r="AF192" s="10">
        <v>3965.15</v>
      </c>
      <c r="AG192" s="10">
        <v>3719.11</v>
      </c>
      <c r="AH192" s="10">
        <v>3454.13</v>
      </c>
      <c r="AI192" s="10">
        <v>3350.03</v>
      </c>
      <c r="AJ192" s="10">
        <v>2337</v>
      </c>
      <c r="AK192" s="10">
        <v>2883.96</v>
      </c>
      <c r="AL192" s="10">
        <v>0</v>
      </c>
      <c r="AM192" s="10">
        <v>0</v>
      </c>
      <c r="AN192" s="10">
        <v>0</v>
      </c>
      <c r="AO192" s="10">
        <v>0</v>
      </c>
      <c r="AP192" s="10">
        <v>0</v>
      </c>
      <c r="AQ192" s="10">
        <v>0</v>
      </c>
      <c r="AR192" s="11">
        <v>0</v>
      </c>
    </row>
    <row r="193" spans="1:44" x14ac:dyDescent="0.25">
      <c r="A193" s="31">
        <v>2017</v>
      </c>
      <c r="B193" s="10">
        <v>8000</v>
      </c>
      <c r="C193" s="10">
        <v>0</v>
      </c>
      <c r="D193" s="10">
        <v>0</v>
      </c>
      <c r="E193" s="10">
        <v>0</v>
      </c>
      <c r="F193" s="10">
        <v>0</v>
      </c>
      <c r="G193" s="10">
        <v>0</v>
      </c>
      <c r="H193" s="10">
        <v>0</v>
      </c>
      <c r="I193" s="10">
        <v>1300</v>
      </c>
      <c r="J193" s="10">
        <v>1300</v>
      </c>
      <c r="K193" s="10">
        <v>3750</v>
      </c>
      <c r="L193" s="10">
        <v>1300</v>
      </c>
      <c r="M193" s="10">
        <v>950</v>
      </c>
      <c r="N193" s="10">
        <v>950</v>
      </c>
      <c r="O193" s="10">
        <v>950</v>
      </c>
      <c r="P193" s="10">
        <v>950</v>
      </c>
      <c r="Q193" s="10">
        <v>950</v>
      </c>
      <c r="R193" s="10">
        <v>3200</v>
      </c>
      <c r="S193" s="10">
        <v>9700</v>
      </c>
      <c r="T193" s="10">
        <v>6000</v>
      </c>
      <c r="U193" s="10">
        <v>5600</v>
      </c>
      <c r="V193" s="10">
        <v>5522</v>
      </c>
      <c r="W193" s="10">
        <v>3960</v>
      </c>
      <c r="X193" s="10">
        <v>5815.86</v>
      </c>
      <c r="Y193" s="10">
        <v>7948.15</v>
      </c>
      <c r="Z193" s="10">
        <v>5129.18</v>
      </c>
      <c r="AA193" s="10">
        <v>3683.69</v>
      </c>
      <c r="AB193" s="10">
        <v>3730.32</v>
      </c>
      <c r="AC193" s="10">
        <v>3459.87</v>
      </c>
      <c r="AD193" s="10">
        <v>3180.09</v>
      </c>
      <c r="AE193" s="10">
        <v>3058.86</v>
      </c>
      <c r="AF193" s="10">
        <v>3929.84</v>
      </c>
      <c r="AG193" s="10">
        <v>3685.99</v>
      </c>
      <c r="AH193" s="10">
        <v>3423.37</v>
      </c>
      <c r="AI193" s="10">
        <v>3320.2</v>
      </c>
      <c r="AJ193" s="10">
        <v>2332.52</v>
      </c>
      <c r="AK193" s="10">
        <v>2878.42</v>
      </c>
      <c r="AL193" s="10">
        <v>0</v>
      </c>
      <c r="AM193" s="10">
        <v>0</v>
      </c>
      <c r="AN193" s="10">
        <v>0</v>
      </c>
      <c r="AO193" s="10">
        <v>0</v>
      </c>
      <c r="AP193" s="10">
        <v>0</v>
      </c>
      <c r="AQ193" s="10">
        <v>0</v>
      </c>
      <c r="AR193" s="11">
        <v>0</v>
      </c>
    </row>
    <row r="194" spans="1:44" x14ac:dyDescent="0.25">
      <c r="A194" s="31">
        <v>2018</v>
      </c>
      <c r="B194" s="10">
        <v>8000</v>
      </c>
      <c r="C194" s="10">
        <v>0</v>
      </c>
      <c r="D194" s="10">
        <v>0</v>
      </c>
      <c r="E194" s="10">
        <v>0</v>
      </c>
      <c r="F194" s="10">
        <v>0</v>
      </c>
      <c r="G194" s="10">
        <v>0</v>
      </c>
      <c r="H194" s="10">
        <v>0</v>
      </c>
      <c r="I194" s="10">
        <v>1300</v>
      </c>
      <c r="J194" s="10">
        <v>1300</v>
      </c>
      <c r="K194" s="10">
        <v>3750</v>
      </c>
      <c r="L194" s="10">
        <v>1300</v>
      </c>
      <c r="M194" s="10">
        <v>950</v>
      </c>
      <c r="N194" s="10">
        <v>950</v>
      </c>
      <c r="O194" s="10">
        <v>950</v>
      </c>
      <c r="P194" s="10">
        <v>950</v>
      </c>
      <c r="Q194" s="10">
        <v>950</v>
      </c>
      <c r="R194" s="10">
        <v>3200</v>
      </c>
      <c r="S194" s="10">
        <v>9700</v>
      </c>
      <c r="T194" s="10">
        <v>6000</v>
      </c>
      <c r="U194" s="10">
        <v>5600</v>
      </c>
      <c r="V194" s="10">
        <v>5522</v>
      </c>
      <c r="W194" s="10">
        <v>3960</v>
      </c>
      <c r="X194" s="10">
        <v>5769.82</v>
      </c>
      <c r="Y194" s="10">
        <v>7885.19</v>
      </c>
      <c r="Z194" s="10">
        <v>5066.0600000000004</v>
      </c>
      <c r="AA194" s="10">
        <v>3638.35</v>
      </c>
      <c r="AB194" s="10">
        <v>3684.4</v>
      </c>
      <c r="AC194" s="10">
        <v>3417.29</v>
      </c>
      <c r="AD194" s="10">
        <v>3140.96</v>
      </c>
      <c r="AE194" s="10">
        <v>3021.21</v>
      </c>
      <c r="AF194" s="10">
        <v>3894.53</v>
      </c>
      <c r="AG194" s="10">
        <v>3652.86</v>
      </c>
      <c r="AH194" s="10">
        <v>3392.61</v>
      </c>
      <c r="AI194" s="10">
        <v>3290.37</v>
      </c>
      <c r="AJ194" s="10">
        <v>2328.0300000000002</v>
      </c>
      <c r="AK194" s="10">
        <v>2872.88</v>
      </c>
      <c r="AL194" s="10">
        <v>0</v>
      </c>
      <c r="AM194" s="10">
        <v>0</v>
      </c>
      <c r="AN194" s="10">
        <v>0</v>
      </c>
      <c r="AO194" s="10">
        <v>0</v>
      </c>
      <c r="AP194" s="10">
        <v>0</v>
      </c>
      <c r="AQ194" s="10">
        <v>0</v>
      </c>
      <c r="AR194" s="11">
        <v>0</v>
      </c>
    </row>
    <row r="195" spans="1:44" x14ac:dyDescent="0.25">
      <c r="A195" s="31">
        <v>2019</v>
      </c>
      <c r="B195" s="10">
        <v>8000</v>
      </c>
      <c r="C195" s="10">
        <v>0</v>
      </c>
      <c r="D195" s="10">
        <v>0</v>
      </c>
      <c r="E195" s="10">
        <v>0</v>
      </c>
      <c r="F195" s="10">
        <v>0</v>
      </c>
      <c r="G195" s="10">
        <v>0</v>
      </c>
      <c r="H195" s="10">
        <v>0</v>
      </c>
      <c r="I195" s="10">
        <v>1300</v>
      </c>
      <c r="J195" s="10">
        <v>1300</v>
      </c>
      <c r="K195" s="10">
        <v>3750</v>
      </c>
      <c r="L195" s="10">
        <v>1300</v>
      </c>
      <c r="M195" s="10">
        <v>950</v>
      </c>
      <c r="N195" s="10">
        <v>950</v>
      </c>
      <c r="O195" s="10">
        <v>950</v>
      </c>
      <c r="P195" s="10">
        <v>950</v>
      </c>
      <c r="Q195" s="10">
        <v>950</v>
      </c>
      <c r="R195" s="10">
        <v>3200</v>
      </c>
      <c r="S195" s="10">
        <v>9700</v>
      </c>
      <c r="T195" s="10">
        <v>6000</v>
      </c>
      <c r="U195" s="10">
        <v>5600</v>
      </c>
      <c r="V195" s="10">
        <v>5522</v>
      </c>
      <c r="W195" s="10">
        <v>3960</v>
      </c>
      <c r="X195" s="10">
        <v>5723.79</v>
      </c>
      <c r="Y195" s="10">
        <v>7822.22</v>
      </c>
      <c r="Z195" s="10">
        <v>5002.93</v>
      </c>
      <c r="AA195" s="10">
        <v>3593.01</v>
      </c>
      <c r="AB195" s="10">
        <v>3638.49</v>
      </c>
      <c r="AC195" s="10">
        <v>3374.7</v>
      </c>
      <c r="AD195" s="10">
        <v>3101.82</v>
      </c>
      <c r="AE195" s="10">
        <v>2983.57</v>
      </c>
      <c r="AF195" s="10">
        <v>3859.22</v>
      </c>
      <c r="AG195" s="10">
        <v>3619.74</v>
      </c>
      <c r="AH195" s="10">
        <v>3361.85</v>
      </c>
      <c r="AI195" s="10">
        <v>3260.53</v>
      </c>
      <c r="AJ195" s="10">
        <v>2323.54</v>
      </c>
      <c r="AK195" s="10">
        <v>2867.34</v>
      </c>
      <c r="AL195" s="10">
        <v>0</v>
      </c>
      <c r="AM195" s="10">
        <v>0</v>
      </c>
      <c r="AN195" s="10">
        <v>0</v>
      </c>
      <c r="AO195" s="10">
        <v>0</v>
      </c>
      <c r="AP195" s="10">
        <v>0</v>
      </c>
      <c r="AQ195" s="10">
        <v>0</v>
      </c>
      <c r="AR195" s="11">
        <v>0</v>
      </c>
    </row>
    <row r="196" spans="1:44" x14ac:dyDescent="0.25">
      <c r="A196" s="31">
        <v>2020</v>
      </c>
      <c r="B196" s="10">
        <v>8000</v>
      </c>
      <c r="C196" s="10">
        <v>0</v>
      </c>
      <c r="D196" s="10">
        <v>0</v>
      </c>
      <c r="E196" s="10">
        <v>0</v>
      </c>
      <c r="F196" s="10">
        <v>0</v>
      </c>
      <c r="G196" s="10">
        <v>0</v>
      </c>
      <c r="H196" s="10">
        <v>0</v>
      </c>
      <c r="I196" s="10">
        <v>1300</v>
      </c>
      <c r="J196" s="10">
        <v>1300</v>
      </c>
      <c r="K196" s="10">
        <v>3750</v>
      </c>
      <c r="L196" s="10">
        <v>1300</v>
      </c>
      <c r="M196" s="10">
        <v>950</v>
      </c>
      <c r="N196" s="10">
        <v>950</v>
      </c>
      <c r="O196" s="10">
        <v>950</v>
      </c>
      <c r="P196" s="10">
        <v>950</v>
      </c>
      <c r="Q196" s="10">
        <v>950</v>
      </c>
      <c r="R196" s="10">
        <v>3200</v>
      </c>
      <c r="S196" s="10">
        <v>9700</v>
      </c>
      <c r="T196" s="10">
        <v>6000</v>
      </c>
      <c r="U196" s="10">
        <v>5600</v>
      </c>
      <c r="V196" s="10">
        <v>5522</v>
      </c>
      <c r="W196" s="10">
        <v>3960</v>
      </c>
      <c r="X196" s="10">
        <v>5677.75</v>
      </c>
      <c r="Y196" s="10">
        <v>7759.26</v>
      </c>
      <c r="Z196" s="10">
        <v>4939.8</v>
      </c>
      <c r="AA196" s="10">
        <v>3547.68</v>
      </c>
      <c r="AB196" s="10">
        <v>3592.58</v>
      </c>
      <c r="AC196" s="10">
        <v>3332.12</v>
      </c>
      <c r="AD196" s="10">
        <v>3062.68</v>
      </c>
      <c r="AE196" s="10">
        <v>2945.92</v>
      </c>
      <c r="AF196" s="10">
        <v>3823.91</v>
      </c>
      <c r="AG196" s="10">
        <v>3586.62</v>
      </c>
      <c r="AH196" s="10">
        <v>3331.09</v>
      </c>
      <c r="AI196" s="10">
        <v>3230.7</v>
      </c>
      <c r="AJ196" s="10">
        <v>2319.0500000000002</v>
      </c>
      <c r="AK196" s="10">
        <v>2861.8</v>
      </c>
      <c r="AL196" s="10">
        <v>0</v>
      </c>
      <c r="AM196" s="10">
        <v>0</v>
      </c>
      <c r="AN196" s="10">
        <v>0</v>
      </c>
      <c r="AO196" s="10">
        <v>0</v>
      </c>
      <c r="AP196" s="10">
        <v>0</v>
      </c>
      <c r="AQ196" s="10">
        <v>0</v>
      </c>
      <c r="AR196" s="11">
        <v>0</v>
      </c>
    </row>
    <row r="197" spans="1:44" x14ac:dyDescent="0.25">
      <c r="A197" s="31">
        <v>2021</v>
      </c>
      <c r="B197" s="10">
        <v>8000</v>
      </c>
      <c r="C197" s="10">
        <v>0</v>
      </c>
      <c r="D197" s="10">
        <v>0</v>
      </c>
      <c r="E197" s="10">
        <v>0</v>
      </c>
      <c r="F197" s="10">
        <v>0</v>
      </c>
      <c r="G197" s="10">
        <v>0</v>
      </c>
      <c r="H197" s="10">
        <v>0</v>
      </c>
      <c r="I197" s="10">
        <v>1300</v>
      </c>
      <c r="J197" s="10">
        <v>1300</v>
      </c>
      <c r="K197" s="10">
        <v>3750</v>
      </c>
      <c r="L197" s="10">
        <v>1300</v>
      </c>
      <c r="M197" s="10">
        <v>950</v>
      </c>
      <c r="N197" s="10">
        <v>950</v>
      </c>
      <c r="O197" s="10">
        <v>950</v>
      </c>
      <c r="P197" s="10">
        <v>950</v>
      </c>
      <c r="Q197" s="10">
        <v>950</v>
      </c>
      <c r="R197" s="10">
        <v>3200</v>
      </c>
      <c r="S197" s="10">
        <v>9700</v>
      </c>
      <c r="T197" s="10">
        <v>6000</v>
      </c>
      <c r="U197" s="10">
        <v>5600</v>
      </c>
      <c r="V197" s="10">
        <v>5522</v>
      </c>
      <c r="W197" s="10">
        <v>3960</v>
      </c>
      <c r="X197" s="10">
        <v>5631.71</v>
      </c>
      <c r="Y197" s="10">
        <v>7686.54</v>
      </c>
      <c r="Z197" s="10">
        <v>4886.3900000000003</v>
      </c>
      <c r="AA197" s="10">
        <v>3509.31</v>
      </c>
      <c r="AB197" s="10">
        <v>3553.74</v>
      </c>
      <c r="AC197" s="10">
        <v>3296.09</v>
      </c>
      <c r="AD197" s="10">
        <v>3029.56</v>
      </c>
      <c r="AE197" s="10">
        <v>2914.06</v>
      </c>
      <c r="AF197" s="10">
        <v>3792.52</v>
      </c>
      <c r="AG197" s="10">
        <v>3557.18</v>
      </c>
      <c r="AH197" s="10">
        <v>3303.75</v>
      </c>
      <c r="AI197" s="10">
        <v>3204.18</v>
      </c>
      <c r="AJ197" s="10">
        <v>2314.79</v>
      </c>
      <c r="AK197" s="10">
        <v>2856.56</v>
      </c>
      <c r="AL197" s="10">
        <v>0</v>
      </c>
      <c r="AM197" s="10">
        <v>0</v>
      </c>
      <c r="AN197" s="10">
        <v>0</v>
      </c>
      <c r="AO197" s="10">
        <v>0</v>
      </c>
      <c r="AP197" s="10">
        <v>0</v>
      </c>
      <c r="AQ197" s="10">
        <v>0</v>
      </c>
      <c r="AR197" s="11">
        <v>0</v>
      </c>
    </row>
    <row r="198" spans="1:44" x14ac:dyDescent="0.25">
      <c r="A198" s="31">
        <v>2022</v>
      </c>
      <c r="B198" s="10">
        <v>8000</v>
      </c>
      <c r="C198" s="10">
        <v>0</v>
      </c>
      <c r="D198" s="10">
        <v>0</v>
      </c>
      <c r="E198" s="10">
        <v>0</v>
      </c>
      <c r="F198" s="10">
        <v>0</v>
      </c>
      <c r="G198" s="10">
        <v>0</v>
      </c>
      <c r="H198" s="10">
        <v>0</v>
      </c>
      <c r="I198" s="10">
        <v>1300</v>
      </c>
      <c r="J198" s="10">
        <v>1300</v>
      </c>
      <c r="K198" s="10">
        <v>3750</v>
      </c>
      <c r="L198" s="10">
        <v>1300</v>
      </c>
      <c r="M198" s="10">
        <v>950</v>
      </c>
      <c r="N198" s="10">
        <v>950</v>
      </c>
      <c r="O198" s="10">
        <v>950</v>
      </c>
      <c r="P198" s="10">
        <v>950</v>
      </c>
      <c r="Q198" s="10">
        <v>950</v>
      </c>
      <c r="R198" s="10">
        <v>3200</v>
      </c>
      <c r="S198" s="10">
        <v>9700</v>
      </c>
      <c r="T198" s="10">
        <v>6000</v>
      </c>
      <c r="U198" s="10">
        <v>5600</v>
      </c>
      <c r="V198" s="10">
        <v>5522</v>
      </c>
      <c r="W198" s="10">
        <v>3960</v>
      </c>
      <c r="X198" s="10">
        <v>5585.68</v>
      </c>
      <c r="Y198" s="10">
        <v>7613.82</v>
      </c>
      <c r="Z198" s="10">
        <v>4832.97</v>
      </c>
      <c r="AA198" s="10">
        <v>3470.95</v>
      </c>
      <c r="AB198" s="10">
        <v>3514.89</v>
      </c>
      <c r="AC198" s="10">
        <v>3260.06</v>
      </c>
      <c r="AD198" s="10">
        <v>2996.44</v>
      </c>
      <c r="AE198" s="10">
        <v>2882.21</v>
      </c>
      <c r="AF198" s="10">
        <v>3761.13</v>
      </c>
      <c r="AG198" s="10">
        <v>3527.74</v>
      </c>
      <c r="AH198" s="10">
        <v>3276.4</v>
      </c>
      <c r="AI198" s="10">
        <v>3177.66</v>
      </c>
      <c r="AJ198" s="10">
        <v>2310.54</v>
      </c>
      <c r="AK198" s="10">
        <v>2851.31</v>
      </c>
      <c r="AL198" s="10">
        <v>0</v>
      </c>
      <c r="AM198" s="10">
        <v>0</v>
      </c>
      <c r="AN198" s="10">
        <v>0</v>
      </c>
      <c r="AO198" s="10">
        <v>0</v>
      </c>
      <c r="AP198" s="10">
        <v>0</v>
      </c>
      <c r="AQ198" s="10">
        <v>0</v>
      </c>
      <c r="AR198" s="11">
        <v>0</v>
      </c>
    </row>
    <row r="199" spans="1:44" x14ac:dyDescent="0.25">
      <c r="A199" s="31">
        <v>2023</v>
      </c>
      <c r="B199" s="10">
        <v>8000</v>
      </c>
      <c r="C199" s="10">
        <v>0</v>
      </c>
      <c r="D199" s="10">
        <v>0</v>
      </c>
      <c r="E199" s="10">
        <v>0</v>
      </c>
      <c r="F199" s="10">
        <v>0</v>
      </c>
      <c r="G199" s="10">
        <v>0</v>
      </c>
      <c r="H199" s="10">
        <v>0</v>
      </c>
      <c r="I199" s="10">
        <v>1300</v>
      </c>
      <c r="J199" s="10">
        <v>1300</v>
      </c>
      <c r="K199" s="10">
        <v>3750</v>
      </c>
      <c r="L199" s="10">
        <v>1300</v>
      </c>
      <c r="M199" s="10">
        <v>950</v>
      </c>
      <c r="N199" s="10">
        <v>950</v>
      </c>
      <c r="O199" s="10">
        <v>950</v>
      </c>
      <c r="P199" s="10">
        <v>950</v>
      </c>
      <c r="Q199" s="10">
        <v>950</v>
      </c>
      <c r="R199" s="10">
        <v>3200</v>
      </c>
      <c r="S199" s="10">
        <v>9700</v>
      </c>
      <c r="T199" s="10">
        <v>6000</v>
      </c>
      <c r="U199" s="10">
        <v>5600</v>
      </c>
      <c r="V199" s="10">
        <v>5522</v>
      </c>
      <c r="W199" s="10">
        <v>3960</v>
      </c>
      <c r="X199" s="10">
        <v>5539.64</v>
      </c>
      <c r="Y199" s="10">
        <v>7541.09</v>
      </c>
      <c r="Z199" s="10">
        <v>4779.5600000000004</v>
      </c>
      <c r="AA199" s="10">
        <v>3432.59</v>
      </c>
      <c r="AB199" s="10">
        <v>3476.04</v>
      </c>
      <c r="AC199" s="10">
        <v>3224.03</v>
      </c>
      <c r="AD199" s="10">
        <v>2963.33</v>
      </c>
      <c r="AE199" s="10">
        <v>2850.35</v>
      </c>
      <c r="AF199" s="10">
        <v>3729.74</v>
      </c>
      <c r="AG199" s="10">
        <v>3498.3</v>
      </c>
      <c r="AH199" s="10">
        <v>3249.06</v>
      </c>
      <c r="AI199" s="10">
        <v>3151.14</v>
      </c>
      <c r="AJ199" s="10">
        <v>2306.29</v>
      </c>
      <c r="AK199" s="10">
        <v>2846.06</v>
      </c>
      <c r="AL199" s="10">
        <v>0</v>
      </c>
      <c r="AM199" s="10">
        <v>0</v>
      </c>
      <c r="AN199" s="10">
        <v>0</v>
      </c>
      <c r="AO199" s="10">
        <v>0</v>
      </c>
      <c r="AP199" s="10">
        <v>0</v>
      </c>
      <c r="AQ199" s="10">
        <v>0</v>
      </c>
      <c r="AR199" s="11">
        <v>0</v>
      </c>
    </row>
    <row r="200" spans="1:44" x14ac:dyDescent="0.25">
      <c r="A200" s="31">
        <v>2024</v>
      </c>
      <c r="B200" s="10">
        <v>8000</v>
      </c>
      <c r="C200" s="10">
        <v>0</v>
      </c>
      <c r="D200" s="10">
        <v>0</v>
      </c>
      <c r="E200" s="10">
        <v>0</v>
      </c>
      <c r="F200" s="10">
        <v>0</v>
      </c>
      <c r="G200" s="10">
        <v>0</v>
      </c>
      <c r="H200" s="10">
        <v>0</v>
      </c>
      <c r="I200" s="10">
        <v>1300</v>
      </c>
      <c r="J200" s="10">
        <v>1300</v>
      </c>
      <c r="K200" s="10">
        <v>3750</v>
      </c>
      <c r="L200" s="10">
        <v>1300</v>
      </c>
      <c r="M200" s="10">
        <v>950</v>
      </c>
      <c r="N200" s="10">
        <v>950</v>
      </c>
      <c r="O200" s="10">
        <v>950</v>
      </c>
      <c r="P200" s="10">
        <v>950</v>
      </c>
      <c r="Q200" s="10">
        <v>950</v>
      </c>
      <c r="R200" s="10">
        <v>3200</v>
      </c>
      <c r="S200" s="10">
        <v>9700</v>
      </c>
      <c r="T200" s="10">
        <v>6000</v>
      </c>
      <c r="U200" s="10">
        <v>5600</v>
      </c>
      <c r="V200" s="10">
        <v>5522</v>
      </c>
      <c r="W200" s="10">
        <v>3960</v>
      </c>
      <c r="X200" s="10">
        <v>5493.61</v>
      </c>
      <c r="Y200" s="10">
        <v>7468.37</v>
      </c>
      <c r="Z200" s="10">
        <v>4726.1400000000003</v>
      </c>
      <c r="AA200" s="10">
        <v>3394.23</v>
      </c>
      <c r="AB200" s="10">
        <v>3437.19</v>
      </c>
      <c r="AC200" s="10">
        <v>3188</v>
      </c>
      <c r="AD200" s="10">
        <v>2930.21</v>
      </c>
      <c r="AE200" s="10">
        <v>2818.5</v>
      </c>
      <c r="AF200" s="10">
        <v>3698.35</v>
      </c>
      <c r="AG200" s="10">
        <v>3468.86</v>
      </c>
      <c r="AH200" s="10">
        <v>3221.72</v>
      </c>
      <c r="AI200" s="10">
        <v>3124.62</v>
      </c>
      <c r="AJ200" s="10">
        <v>2302.04</v>
      </c>
      <c r="AK200" s="10">
        <v>2840.81</v>
      </c>
      <c r="AL200" s="10">
        <v>0</v>
      </c>
      <c r="AM200" s="10">
        <v>0</v>
      </c>
      <c r="AN200" s="10">
        <v>0</v>
      </c>
      <c r="AO200" s="10">
        <v>0</v>
      </c>
      <c r="AP200" s="10">
        <v>0</v>
      </c>
      <c r="AQ200" s="10">
        <v>0</v>
      </c>
      <c r="AR200" s="11">
        <v>0</v>
      </c>
    </row>
    <row r="201" spans="1:44" x14ac:dyDescent="0.25">
      <c r="A201" s="31">
        <v>2025</v>
      </c>
      <c r="B201" s="10">
        <v>8000</v>
      </c>
      <c r="C201" s="10">
        <v>0</v>
      </c>
      <c r="D201" s="10">
        <v>0</v>
      </c>
      <c r="E201" s="10">
        <v>0</v>
      </c>
      <c r="F201" s="10">
        <v>0</v>
      </c>
      <c r="G201" s="10">
        <v>0</v>
      </c>
      <c r="H201" s="10">
        <v>0</v>
      </c>
      <c r="I201" s="10">
        <v>1300</v>
      </c>
      <c r="J201" s="10">
        <v>1300</v>
      </c>
      <c r="K201" s="10">
        <v>3750</v>
      </c>
      <c r="L201" s="10">
        <v>1300</v>
      </c>
      <c r="M201" s="10">
        <v>950</v>
      </c>
      <c r="N201" s="10">
        <v>950</v>
      </c>
      <c r="O201" s="10">
        <v>950</v>
      </c>
      <c r="P201" s="10">
        <v>950</v>
      </c>
      <c r="Q201" s="10">
        <v>950</v>
      </c>
      <c r="R201" s="10">
        <v>3200</v>
      </c>
      <c r="S201" s="10">
        <v>9700</v>
      </c>
      <c r="T201" s="10">
        <v>6000</v>
      </c>
      <c r="U201" s="10">
        <v>5600</v>
      </c>
      <c r="V201" s="10">
        <v>5522</v>
      </c>
      <c r="W201" s="10">
        <v>3960</v>
      </c>
      <c r="X201" s="10">
        <v>5447.57</v>
      </c>
      <c r="Y201" s="10">
        <v>7395.65</v>
      </c>
      <c r="Z201" s="10">
        <v>4672.7299999999996</v>
      </c>
      <c r="AA201" s="10">
        <v>3355.87</v>
      </c>
      <c r="AB201" s="10">
        <v>3398.35</v>
      </c>
      <c r="AC201" s="10">
        <v>3151.97</v>
      </c>
      <c r="AD201" s="10">
        <v>2897.09</v>
      </c>
      <c r="AE201" s="10">
        <v>2786.64</v>
      </c>
      <c r="AF201" s="10">
        <v>3666.97</v>
      </c>
      <c r="AG201" s="10">
        <v>3439.42</v>
      </c>
      <c r="AH201" s="10">
        <v>3194.37</v>
      </c>
      <c r="AI201" s="10">
        <v>3098.11</v>
      </c>
      <c r="AJ201" s="10">
        <v>2297.7800000000002</v>
      </c>
      <c r="AK201" s="10">
        <v>2835.56</v>
      </c>
      <c r="AL201" s="10">
        <v>0</v>
      </c>
      <c r="AM201" s="10">
        <v>0</v>
      </c>
      <c r="AN201" s="10">
        <v>0</v>
      </c>
      <c r="AO201" s="10">
        <v>0</v>
      </c>
      <c r="AP201" s="10">
        <v>0</v>
      </c>
      <c r="AQ201" s="10">
        <v>0</v>
      </c>
      <c r="AR201" s="11">
        <v>0</v>
      </c>
    </row>
    <row r="202" spans="1:44" x14ac:dyDescent="0.25">
      <c r="A202" s="31">
        <v>2026</v>
      </c>
      <c r="B202" s="10">
        <v>8000</v>
      </c>
      <c r="C202" s="10">
        <v>0</v>
      </c>
      <c r="D202" s="10">
        <v>0</v>
      </c>
      <c r="E202" s="10">
        <v>0</v>
      </c>
      <c r="F202" s="10">
        <v>0</v>
      </c>
      <c r="G202" s="10">
        <v>0</v>
      </c>
      <c r="H202" s="10">
        <v>0</v>
      </c>
      <c r="I202" s="10">
        <v>1300</v>
      </c>
      <c r="J202" s="10">
        <v>1300</v>
      </c>
      <c r="K202" s="10">
        <v>3750</v>
      </c>
      <c r="L202" s="10">
        <v>1300</v>
      </c>
      <c r="M202" s="10">
        <v>950</v>
      </c>
      <c r="N202" s="10">
        <v>950</v>
      </c>
      <c r="O202" s="10">
        <v>950</v>
      </c>
      <c r="P202" s="10">
        <v>950</v>
      </c>
      <c r="Q202" s="10">
        <v>950</v>
      </c>
      <c r="R202" s="10">
        <v>3200</v>
      </c>
      <c r="S202" s="10">
        <v>9700</v>
      </c>
      <c r="T202" s="10">
        <v>6000</v>
      </c>
      <c r="U202" s="10">
        <v>5600</v>
      </c>
      <c r="V202" s="10">
        <v>5522</v>
      </c>
      <c r="W202" s="10">
        <v>3960</v>
      </c>
      <c r="X202" s="10">
        <v>5401.53</v>
      </c>
      <c r="Y202" s="10">
        <v>7323.22</v>
      </c>
      <c r="Z202" s="10">
        <v>4627.26</v>
      </c>
      <c r="AA202" s="10">
        <v>3323.21</v>
      </c>
      <c r="AB202" s="10">
        <v>3365.28</v>
      </c>
      <c r="AC202" s="10">
        <v>3121.3</v>
      </c>
      <c r="AD202" s="10">
        <v>2868.9</v>
      </c>
      <c r="AE202" s="10">
        <v>2759.53</v>
      </c>
      <c r="AF202" s="10">
        <v>3638.9</v>
      </c>
      <c r="AG202" s="10">
        <v>3413.1</v>
      </c>
      <c r="AH202" s="10">
        <v>3169.92</v>
      </c>
      <c r="AI202" s="10">
        <v>3074.39</v>
      </c>
      <c r="AJ202" s="10">
        <v>2293.5300000000002</v>
      </c>
      <c r="AK202" s="10">
        <v>2830.31</v>
      </c>
      <c r="AL202" s="10">
        <v>0</v>
      </c>
      <c r="AM202" s="10">
        <v>0</v>
      </c>
      <c r="AN202" s="10">
        <v>0</v>
      </c>
      <c r="AO202" s="10">
        <v>0</v>
      </c>
      <c r="AP202" s="10">
        <v>0</v>
      </c>
      <c r="AQ202" s="10">
        <v>0</v>
      </c>
      <c r="AR202" s="11">
        <v>0</v>
      </c>
    </row>
    <row r="203" spans="1:44" x14ac:dyDescent="0.25">
      <c r="A203" s="31">
        <v>2027</v>
      </c>
      <c r="B203" s="10">
        <v>8000</v>
      </c>
      <c r="C203" s="10">
        <v>0</v>
      </c>
      <c r="D203" s="10">
        <v>0</v>
      </c>
      <c r="E203" s="10">
        <v>0</v>
      </c>
      <c r="F203" s="10">
        <v>0</v>
      </c>
      <c r="G203" s="10">
        <v>0</v>
      </c>
      <c r="H203" s="10">
        <v>0</v>
      </c>
      <c r="I203" s="10">
        <v>1300</v>
      </c>
      <c r="J203" s="10">
        <v>1300</v>
      </c>
      <c r="K203" s="10">
        <v>3750</v>
      </c>
      <c r="L203" s="10">
        <v>1300</v>
      </c>
      <c r="M203" s="10">
        <v>950</v>
      </c>
      <c r="N203" s="10">
        <v>950</v>
      </c>
      <c r="O203" s="10">
        <v>950</v>
      </c>
      <c r="P203" s="10">
        <v>950</v>
      </c>
      <c r="Q203" s="10">
        <v>950</v>
      </c>
      <c r="R203" s="10">
        <v>3200</v>
      </c>
      <c r="S203" s="10">
        <v>9700</v>
      </c>
      <c r="T203" s="10">
        <v>6000</v>
      </c>
      <c r="U203" s="10">
        <v>5600</v>
      </c>
      <c r="V203" s="10">
        <v>5522</v>
      </c>
      <c r="W203" s="10">
        <v>3960</v>
      </c>
      <c r="X203" s="10">
        <v>5355.5</v>
      </c>
      <c r="Y203" s="10">
        <v>7250.79</v>
      </c>
      <c r="Z203" s="10">
        <v>4581.79</v>
      </c>
      <c r="AA203" s="10">
        <v>3290.56</v>
      </c>
      <c r="AB203" s="10">
        <v>3332.21</v>
      </c>
      <c r="AC203" s="10">
        <v>3090.62</v>
      </c>
      <c r="AD203" s="10">
        <v>2840.71</v>
      </c>
      <c r="AE203" s="10">
        <v>2732.41</v>
      </c>
      <c r="AF203" s="10">
        <v>3610.83</v>
      </c>
      <c r="AG203" s="10">
        <v>3386.77</v>
      </c>
      <c r="AH203" s="10">
        <v>3145.47</v>
      </c>
      <c r="AI203" s="10">
        <v>3050.68</v>
      </c>
      <c r="AJ203" s="10">
        <v>2289.2800000000002</v>
      </c>
      <c r="AK203" s="10">
        <v>2825.07</v>
      </c>
      <c r="AL203" s="10">
        <v>0</v>
      </c>
      <c r="AM203" s="10">
        <v>0</v>
      </c>
      <c r="AN203" s="10">
        <v>0</v>
      </c>
      <c r="AO203" s="10">
        <v>0</v>
      </c>
      <c r="AP203" s="10">
        <v>0</v>
      </c>
      <c r="AQ203" s="10">
        <v>0</v>
      </c>
      <c r="AR203" s="11">
        <v>0</v>
      </c>
    </row>
    <row r="204" spans="1:44" x14ac:dyDescent="0.25">
      <c r="A204" s="31">
        <v>2028</v>
      </c>
      <c r="B204" s="10">
        <v>8000</v>
      </c>
      <c r="C204" s="10">
        <v>0</v>
      </c>
      <c r="D204" s="10">
        <v>0</v>
      </c>
      <c r="E204" s="10">
        <v>0</v>
      </c>
      <c r="F204" s="10">
        <v>0</v>
      </c>
      <c r="G204" s="10">
        <v>0</v>
      </c>
      <c r="H204" s="10">
        <v>0</v>
      </c>
      <c r="I204" s="10">
        <v>1300</v>
      </c>
      <c r="J204" s="10">
        <v>1300</v>
      </c>
      <c r="K204" s="10">
        <v>3750</v>
      </c>
      <c r="L204" s="10">
        <v>1300</v>
      </c>
      <c r="M204" s="10">
        <v>950</v>
      </c>
      <c r="N204" s="10">
        <v>950</v>
      </c>
      <c r="O204" s="10">
        <v>950</v>
      </c>
      <c r="P204" s="10">
        <v>950</v>
      </c>
      <c r="Q204" s="10">
        <v>950</v>
      </c>
      <c r="R204" s="10">
        <v>3200</v>
      </c>
      <c r="S204" s="10">
        <v>9700</v>
      </c>
      <c r="T204" s="10">
        <v>6000</v>
      </c>
      <c r="U204" s="10">
        <v>5600</v>
      </c>
      <c r="V204" s="10">
        <v>5522</v>
      </c>
      <c r="W204" s="10">
        <v>3960</v>
      </c>
      <c r="X204" s="10">
        <v>5309.46</v>
      </c>
      <c r="Y204" s="10">
        <v>7178.37</v>
      </c>
      <c r="Z204" s="10">
        <v>4536.32</v>
      </c>
      <c r="AA204" s="10">
        <v>3257.9</v>
      </c>
      <c r="AB204" s="10">
        <v>3299.14</v>
      </c>
      <c r="AC204" s="10">
        <v>3059.95</v>
      </c>
      <c r="AD204" s="10">
        <v>2812.52</v>
      </c>
      <c r="AE204" s="10">
        <v>2705.3</v>
      </c>
      <c r="AF204" s="10">
        <v>3582.76</v>
      </c>
      <c r="AG204" s="10">
        <v>3360.44</v>
      </c>
      <c r="AH204" s="10">
        <v>3121.02</v>
      </c>
      <c r="AI204" s="10">
        <v>3026.96</v>
      </c>
      <c r="AJ204" s="10">
        <v>2285.02</v>
      </c>
      <c r="AK204" s="10">
        <v>2819.82</v>
      </c>
      <c r="AL204" s="10">
        <v>0</v>
      </c>
      <c r="AM204" s="10">
        <v>0</v>
      </c>
      <c r="AN204" s="10">
        <v>0</v>
      </c>
      <c r="AO204" s="10">
        <v>0</v>
      </c>
      <c r="AP204" s="10">
        <v>0</v>
      </c>
      <c r="AQ204" s="10">
        <v>0</v>
      </c>
      <c r="AR204" s="11">
        <v>0</v>
      </c>
    </row>
    <row r="205" spans="1:44" x14ac:dyDescent="0.25">
      <c r="A205" s="31">
        <v>2029</v>
      </c>
      <c r="B205" s="10">
        <v>8000</v>
      </c>
      <c r="C205" s="10">
        <v>0</v>
      </c>
      <c r="D205" s="10">
        <v>0</v>
      </c>
      <c r="E205" s="10">
        <v>0</v>
      </c>
      <c r="F205" s="10">
        <v>0</v>
      </c>
      <c r="G205" s="10">
        <v>0</v>
      </c>
      <c r="H205" s="10">
        <v>0</v>
      </c>
      <c r="I205" s="10">
        <v>1300</v>
      </c>
      <c r="J205" s="10">
        <v>1300</v>
      </c>
      <c r="K205" s="10">
        <v>3750</v>
      </c>
      <c r="L205" s="10">
        <v>1300</v>
      </c>
      <c r="M205" s="10">
        <v>950</v>
      </c>
      <c r="N205" s="10">
        <v>950</v>
      </c>
      <c r="O205" s="10">
        <v>950</v>
      </c>
      <c r="P205" s="10">
        <v>950</v>
      </c>
      <c r="Q205" s="10">
        <v>950</v>
      </c>
      <c r="R205" s="10">
        <v>3200</v>
      </c>
      <c r="S205" s="10">
        <v>9700</v>
      </c>
      <c r="T205" s="10">
        <v>6000</v>
      </c>
      <c r="U205" s="10">
        <v>5600</v>
      </c>
      <c r="V205" s="10">
        <v>5522</v>
      </c>
      <c r="W205" s="10">
        <v>3960</v>
      </c>
      <c r="X205" s="10">
        <v>5263.43</v>
      </c>
      <c r="Y205" s="10">
        <v>7105.94</v>
      </c>
      <c r="Z205" s="10">
        <v>4490.8500000000004</v>
      </c>
      <c r="AA205" s="10">
        <v>3225.25</v>
      </c>
      <c r="AB205" s="10">
        <v>3266.07</v>
      </c>
      <c r="AC205" s="10">
        <v>3029.28</v>
      </c>
      <c r="AD205" s="10">
        <v>2784.33</v>
      </c>
      <c r="AE205" s="10">
        <v>2678.18</v>
      </c>
      <c r="AF205" s="10">
        <v>3554.69</v>
      </c>
      <c r="AG205" s="10">
        <v>3334.12</v>
      </c>
      <c r="AH205" s="10">
        <v>3096.57</v>
      </c>
      <c r="AI205" s="10">
        <v>3003.25</v>
      </c>
      <c r="AJ205" s="10">
        <v>2280.77</v>
      </c>
      <c r="AK205" s="10">
        <v>2814.57</v>
      </c>
      <c r="AL205" s="10">
        <v>0</v>
      </c>
      <c r="AM205" s="10">
        <v>0</v>
      </c>
      <c r="AN205" s="10">
        <v>0</v>
      </c>
      <c r="AO205" s="10">
        <v>0</v>
      </c>
      <c r="AP205" s="10">
        <v>0</v>
      </c>
      <c r="AQ205" s="10">
        <v>0</v>
      </c>
      <c r="AR205" s="11">
        <v>0</v>
      </c>
    </row>
    <row r="206" spans="1:44" x14ac:dyDescent="0.25">
      <c r="A206" s="31">
        <v>2030</v>
      </c>
      <c r="B206" s="10">
        <v>8000</v>
      </c>
      <c r="C206" s="10">
        <v>0</v>
      </c>
      <c r="D206" s="10">
        <v>0</v>
      </c>
      <c r="E206" s="10">
        <v>0</v>
      </c>
      <c r="F206" s="10">
        <v>0</v>
      </c>
      <c r="G206" s="10">
        <v>0</v>
      </c>
      <c r="H206" s="10">
        <v>0</v>
      </c>
      <c r="I206" s="10">
        <v>1300</v>
      </c>
      <c r="J206" s="10">
        <v>1300</v>
      </c>
      <c r="K206" s="10">
        <v>3750</v>
      </c>
      <c r="L206" s="10">
        <v>1300</v>
      </c>
      <c r="M206" s="10">
        <v>950</v>
      </c>
      <c r="N206" s="10">
        <v>950</v>
      </c>
      <c r="O206" s="10">
        <v>950</v>
      </c>
      <c r="P206" s="10">
        <v>950</v>
      </c>
      <c r="Q206" s="10">
        <v>950</v>
      </c>
      <c r="R206" s="10">
        <v>3200</v>
      </c>
      <c r="S206" s="10">
        <v>9700</v>
      </c>
      <c r="T206" s="10">
        <v>6000</v>
      </c>
      <c r="U206" s="10">
        <v>5600</v>
      </c>
      <c r="V206" s="10">
        <v>5522</v>
      </c>
      <c r="W206" s="10">
        <v>3960</v>
      </c>
      <c r="X206" s="10">
        <v>5217.3900000000003</v>
      </c>
      <c r="Y206" s="10">
        <v>7033.51</v>
      </c>
      <c r="Z206" s="10">
        <v>4445.38</v>
      </c>
      <c r="AA206" s="10">
        <v>3192.59</v>
      </c>
      <c r="AB206" s="10">
        <v>3233</v>
      </c>
      <c r="AC206" s="10">
        <v>2998.61</v>
      </c>
      <c r="AD206" s="10">
        <v>2756.14</v>
      </c>
      <c r="AE206" s="10">
        <v>2651.06</v>
      </c>
      <c r="AF206" s="10">
        <v>3526.63</v>
      </c>
      <c r="AG206" s="10">
        <v>3307.79</v>
      </c>
      <c r="AH206" s="10">
        <v>3072.12</v>
      </c>
      <c r="AI206" s="10">
        <v>2979.54</v>
      </c>
      <c r="AJ206" s="10">
        <v>2276.52</v>
      </c>
      <c r="AK206" s="10">
        <v>2809.32</v>
      </c>
      <c r="AL206" s="10">
        <v>0</v>
      </c>
      <c r="AM206" s="10">
        <v>0</v>
      </c>
      <c r="AN206" s="10">
        <v>0</v>
      </c>
      <c r="AO206" s="10">
        <v>0</v>
      </c>
      <c r="AP206" s="10">
        <v>0</v>
      </c>
      <c r="AQ206" s="10">
        <v>0</v>
      </c>
      <c r="AR206" s="11">
        <v>0</v>
      </c>
    </row>
    <row r="207" spans="1:44" x14ac:dyDescent="0.25">
      <c r="A207" s="31">
        <v>2031</v>
      </c>
      <c r="B207" s="10">
        <v>8000</v>
      </c>
      <c r="C207" s="10">
        <v>0</v>
      </c>
      <c r="D207" s="10">
        <v>0</v>
      </c>
      <c r="E207" s="10">
        <v>0</v>
      </c>
      <c r="F207" s="10">
        <v>0</v>
      </c>
      <c r="G207" s="10">
        <v>0</v>
      </c>
      <c r="H207" s="10">
        <v>0</v>
      </c>
      <c r="I207" s="10">
        <v>1300</v>
      </c>
      <c r="J207" s="10">
        <v>1300</v>
      </c>
      <c r="K207" s="10">
        <v>3750</v>
      </c>
      <c r="L207" s="10">
        <v>1300</v>
      </c>
      <c r="M207" s="10">
        <v>950</v>
      </c>
      <c r="N207" s="10">
        <v>950</v>
      </c>
      <c r="O207" s="10">
        <v>950</v>
      </c>
      <c r="P207" s="10">
        <v>950</v>
      </c>
      <c r="Q207" s="10">
        <v>950</v>
      </c>
      <c r="R207" s="10">
        <v>3200</v>
      </c>
      <c r="S207" s="10">
        <v>9700</v>
      </c>
      <c r="T207" s="10">
        <v>6000</v>
      </c>
      <c r="U207" s="10">
        <v>5600</v>
      </c>
      <c r="V207" s="10">
        <v>5522</v>
      </c>
      <c r="W207" s="10">
        <v>3960</v>
      </c>
      <c r="X207" s="10">
        <v>5171.3599999999997</v>
      </c>
      <c r="Y207" s="10">
        <v>6961.08</v>
      </c>
      <c r="Z207" s="10">
        <v>4405.6499999999996</v>
      </c>
      <c r="AA207" s="10">
        <v>3164.06</v>
      </c>
      <c r="AB207" s="10">
        <v>3204.11</v>
      </c>
      <c r="AC207" s="10">
        <v>2971.81</v>
      </c>
      <c r="AD207" s="10">
        <v>2731.5</v>
      </c>
      <c r="AE207" s="10">
        <v>2627.37</v>
      </c>
      <c r="AF207" s="10">
        <v>3501.27</v>
      </c>
      <c r="AG207" s="10">
        <v>3284.01</v>
      </c>
      <c r="AH207" s="10">
        <v>3050.04</v>
      </c>
      <c r="AI207" s="10">
        <v>2958.12</v>
      </c>
      <c r="AJ207" s="10">
        <v>2272.27</v>
      </c>
      <c r="AK207" s="10">
        <v>2804.07</v>
      </c>
      <c r="AL207" s="10">
        <v>0</v>
      </c>
      <c r="AM207" s="10">
        <v>0</v>
      </c>
      <c r="AN207" s="10">
        <v>0</v>
      </c>
      <c r="AO207" s="10">
        <v>0</v>
      </c>
      <c r="AP207" s="10">
        <v>0</v>
      </c>
      <c r="AQ207" s="10">
        <v>0</v>
      </c>
      <c r="AR207" s="11">
        <v>0</v>
      </c>
    </row>
    <row r="208" spans="1:44" x14ac:dyDescent="0.25">
      <c r="A208" s="31">
        <v>2032</v>
      </c>
      <c r="B208" s="10">
        <v>8000</v>
      </c>
      <c r="C208" s="10">
        <v>0</v>
      </c>
      <c r="D208" s="10">
        <v>0</v>
      </c>
      <c r="E208" s="10">
        <v>0</v>
      </c>
      <c r="F208" s="10">
        <v>0</v>
      </c>
      <c r="G208" s="10">
        <v>0</v>
      </c>
      <c r="H208" s="10">
        <v>0</v>
      </c>
      <c r="I208" s="10">
        <v>1300</v>
      </c>
      <c r="J208" s="10">
        <v>1300</v>
      </c>
      <c r="K208" s="10">
        <v>3750</v>
      </c>
      <c r="L208" s="10">
        <v>1300</v>
      </c>
      <c r="M208" s="10">
        <v>950</v>
      </c>
      <c r="N208" s="10">
        <v>950</v>
      </c>
      <c r="O208" s="10">
        <v>950</v>
      </c>
      <c r="P208" s="10">
        <v>950</v>
      </c>
      <c r="Q208" s="10">
        <v>950</v>
      </c>
      <c r="R208" s="10">
        <v>3200</v>
      </c>
      <c r="S208" s="10">
        <v>9700</v>
      </c>
      <c r="T208" s="10">
        <v>6000</v>
      </c>
      <c r="U208" s="10">
        <v>5600</v>
      </c>
      <c r="V208" s="10">
        <v>5522</v>
      </c>
      <c r="W208" s="10">
        <v>3960</v>
      </c>
      <c r="X208" s="10">
        <v>5125.32</v>
      </c>
      <c r="Y208" s="10">
        <v>6888.65</v>
      </c>
      <c r="Z208" s="10">
        <v>4365.92</v>
      </c>
      <c r="AA208" s="10">
        <v>3135.52</v>
      </c>
      <c r="AB208" s="10">
        <v>3175.21</v>
      </c>
      <c r="AC208" s="10">
        <v>2945.01</v>
      </c>
      <c r="AD208" s="10">
        <v>2706.87</v>
      </c>
      <c r="AE208" s="10">
        <v>2603.6799999999998</v>
      </c>
      <c r="AF208" s="10">
        <v>3475.92</v>
      </c>
      <c r="AG208" s="10">
        <v>3260.23</v>
      </c>
      <c r="AH208" s="10">
        <v>3027.95</v>
      </c>
      <c r="AI208" s="10">
        <v>2936.7</v>
      </c>
      <c r="AJ208" s="10">
        <v>2268.0100000000002</v>
      </c>
      <c r="AK208" s="10">
        <v>2798.82</v>
      </c>
      <c r="AL208" s="10">
        <v>0</v>
      </c>
      <c r="AM208" s="10">
        <v>0</v>
      </c>
      <c r="AN208" s="10">
        <v>0</v>
      </c>
      <c r="AO208" s="10">
        <v>0</v>
      </c>
      <c r="AP208" s="10">
        <v>0</v>
      </c>
      <c r="AQ208" s="10">
        <v>0</v>
      </c>
      <c r="AR208" s="11">
        <v>0</v>
      </c>
    </row>
    <row r="209" spans="1:44" x14ac:dyDescent="0.25">
      <c r="A209" s="31">
        <v>2033</v>
      </c>
      <c r="B209" s="10">
        <v>8000</v>
      </c>
      <c r="C209" s="10">
        <v>0</v>
      </c>
      <c r="D209" s="10">
        <v>0</v>
      </c>
      <c r="E209" s="10">
        <v>0</v>
      </c>
      <c r="F209" s="10">
        <v>0</v>
      </c>
      <c r="G209" s="10">
        <v>0</v>
      </c>
      <c r="H209" s="10">
        <v>0</v>
      </c>
      <c r="I209" s="10">
        <v>1300</v>
      </c>
      <c r="J209" s="10">
        <v>1300</v>
      </c>
      <c r="K209" s="10">
        <v>3750</v>
      </c>
      <c r="L209" s="10">
        <v>1300</v>
      </c>
      <c r="M209" s="10">
        <v>950</v>
      </c>
      <c r="N209" s="10">
        <v>950</v>
      </c>
      <c r="O209" s="10">
        <v>950</v>
      </c>
      <c r="P209" s="10">
        <v>950</v>
      </c>
      <c r="Q209" s="10">
        <v>950</v>
      </c>
      <c r="R209" s="10">
        <v>3200</v>
      </c>
      <c r="S209" s="10">
        <v>9700</v>
      </c>
      <c r="T209" s="10">
        <v>6000</v>
      </c>
      <c r="U209" s="10">
        <v>5600</v>
      </c>
      <c r="V209" s="10">
        <v>5522</v>
      </c>
      <c r="W209" s="10">
        <v>3960</v>
      </c>
      <c r="X209" s="10">
        <v>5079.28</v>
      </c>
      <c r="Y209" s="10">
        <v>6816.23</v>
      </c>
      <c r="Z209" s="10">
        <v>4326.1899999999996</v>
      </c>
      <c r="AA209" s="10">
        <v>3106.99</v>
      </c>
      <c r="AB209" s="10">
        <v>3146.32</v>
      </c>
      <c r="AC209" s="10">
        <v>2918.21</v>
      </c>
      <c r="AD209" s="10">
        <v>2682.24</v>
      </c>
      <c r="AE209" s="10">
        <v>2579.98</v>
      </c>
      <c r="AF209" s="10">
        <v>3450.57</v>
      </c>
      <c r="AG209" s="10">
        <v>3236.45</v>
      </c>
      <c r="AH209" s="10">
        <v>3005.87</v>
      </c>
      <c r="AI209" s="10">
        <v>2915.28</v>
      </c>
      <c r="AJ209" s="10">
        <v>2263.7600000000002</v>
      </c>
      <c r="AK209" s="10">
        <v>2793.58</v>
      </c>
      <c r="AL209" s="10">
        <v>0</v>
      </c>
      <c r="AM209" s="10">
        <v>0</v>
      </c>
      <c r="AN209" s="10">
        <v>0</v>
      </c>
      <c r="AO209" s="10">
        <v>0</v>
      </c>
      <c r="AP209" s="10">
        <v>0</v>
      </c>
      <c r="AQ209" s="10">
        <v>0</v>
      </c>
      <c r="AR209" s="11">
        <v>0</v>
      </c>
    </row>
    <row r="210" spans="1:44" x14ac:dyDescent="0.25">
      <c r="A210" s="31">
        <v>2034</v>
      </c>
      <c r="B210" s="10">
        <v>8000</v>
      </c>
      <c r="C210" s="10">
        <v>0</v>
      </c>
      <c r="D210" s="10">
        <v>0</v>
      </c>
      <c r="E210" s="10">
        <v>0</v>
      </c>
      <c r="F210" s="10">
        <v>0</v>
      </c>
      <c r="G210" s="10">
        <v>0</v>
      </c>
      <c r="H210" s="10">
        <v>0</v>
      </c>
      <c r="I210" s="10">
        <v>1300</v>
      </c>
      <c r="J210" s="10">
        <v>1300</v>
      </c>
      <c r="K210" s="10">
        <v>3750</v>
      </c>
      <c r="L210" s="10">
        <v>1300</v>
      </c>
      <c r="M210" s="10">
        <v>950</v>
      </c>
      <c r="N210" s="10">
        <v>950</v>
      </c>
      <c r="O210" s="10">
        <v>950</v>
      </c>
      <c r="P210" s="10">
        <v>950</v>
      </c>
      <c r="Q210" s="10">
        <v>950</v>
      </c>
      <c r="R210" s="10">
        <v>3200</v>
      </c>
      <c r="S210" s="10">
        <v>9700</v>
      </c>
      <c r="T210" s="10">
        <v>6000</v>
      </c>
      <c r="U210" s="10">
        <v>5600</v>
      </c>
      <c r="V210" s="10">
        <v>5522</v>
      </c>
      <c r="W210" s="10">
        <v>3960</v>
      </c>
      <c r="X210" s="10">
        <v>5033.25</v>
      </c>
      <c r="Y210" s="10">
        <v>6743.8</v>
      </c>
      <c r="Z210" s="10">
        <v>4286.46</v>
      </c>
      <c r="AA210" s="10">
        <v>3078.46</v>
      </c>
      <c r="AB210" s="10">
        <v>3117.43</v>
      </c>
      <c r="AC210" s="10">
        <v>2891.41</v>
      </c>
      <c r="AD210" s="10">
        <v>2657.6</v>
      </c>
      <c r="AE210" s="10">
        <v>2556.29</v>
      </c>
      <c r="AF210" s="10">
        <v>3425.22</v>
      </c>
      <c r="AG210" s="10">
        <v>3212.68</v>
      </c>
      <c r="AH210" s="10">
        <v>2983.78</v>
      </c>
      <c r="AI210" s="10">
        <v>2893.86</v>
      </c>
      <c r="AJ210" s="10">
        <v>2259.5100000000002</v>
      </c>
      <c r="AK210" s="10">
        <v>2788.33</v>
      </c>
      <c r="AL210" s="10">
        <v>0</v>
      </c>
      <c r="AM210" s="10">
        <v>0</v>
      </c>
      <c r="AN210" s="10">
        <v>0</v>
      </c>
      <c r="AO210" s="10">
        <v>0</v>
      </c>
      <c r="AP210" s="10">
        <v>0</v>
      </c>
      <c r="AQ210" s="10">
        <v>0</v>
      </c>
      <c r="AR210" s="11">
        <v>0</v>
      </c>
    </row>
    <row r="211" spans="1:44" x14ac:dyDescent="0.25">
      <c r="A211" s="31">
        <v>2035</v>
      </c>
      <c r="B211" s="10">
        <v>8000</v>
      </c>
      <c r="C211" s="10">
        <v>0</v>
      </c>
      <c r="D211" s="10">
        <v>0</v>
      </c>
      <c r="E211" s="10">
        <v>0</v>
      </c>
      <c r="F211" s="10">
        <v>0</v>
      </c>
      <c r="G211" s="10">
        <v>0</v>
      </c>
      <c r="H211" s="10">
        <v>0</v>
      </c>
      <c r="I211" s="10">
        <v>1300</v>
      </c>
      <c r="J211" s="10">
        <v>1300</v>
      </c>
      <c r="K211" s="10">
        <v>3750</v>
      </c>
      <c r="L211" s="10">
        <v>1300</v>
      </c>
      <c r="M211" s="10">
        <v>950</v>
      </c>
      <c r="N211" s="10">
        <v>950</v>
      </c>
      <c r="O211" s="10">
        <v>950</v>
      </c>
      <c r="P211" s="10">
        <v>950</v>
      </c>
      <c r="Q211" s="10">
        <v>950</v>
      </c>
      <c r="R211" s="10">
        <v>3200</v>
      </c>
      <c r="S211" s="10">
        <v>9700</v>
      </c>
      <c r="T211" s="10">
        <v>6000</v>
      </c>
      <c r="U211" s="10">
        <v>5600</v>
      </c>
      <c r="V211" s="10">
        <v>5522</v>
      </c>
      <c r="W211" s="10">
        <v>3960</v>
      </c>
      <c r="X211" s="10">
        <v>4987.21</v>
      </c>
      <c r="Y211" s="10">
        <v>6671.37</v>
      </c>
      <c r="Z211" s="10">
        <v>4246.7299999999996</v>
      </c>
      <c r="AA211" s="10">
        <v>3049.92</v>
      </c>
      <c r="AB211" s="10">
        <v>3088.53</v>
      </c>
      <c r="AC211" s="10">
        <v>2864.61</v>
      </c>
      <c r="AD211" s="10">
        <v>2632.97</v>
      </c>
      <c r="AE211" s="10">
        <v>2532.59</v>
      </c>
      <c r="AF211" s="10">
        <v>3399.87</v>
      </c>
      <c r="AG211" s="10">
        <v>3188.9</v>
      </c>
      <c r="AH211" s="10">
        <v>2961.7</v>
      </c>
      <c r="AI211" s="10">
        <v>2872.44</v>
      </c>
      <c r="AJ211" s="10">
        <v>2255.25</v>
      </c>
      <c r="AK211" s="10">
        <v>2783.08</v>
      </c>
      <c r="AL211" s="10">
        <v>0</v>
      </c>
      <c r="AM211" s="10">
        <v>0</v>
      </c>
      <c r="AN211" s="10">
        <v>0</v>
      </c>
      <c r="AO211" s="10">
        <v>0</v>
      </c>
      <c r="AP211" s="10">
        <v>0</v>
      </c>
      <c r="AQ211" s="10">
        <v>0</v>
      </c>
      <c r="AR211" s="11">
        <v>0</v>
      </c>
    </row>
    <row r="212" spans="1:44" x14ac:dyDescent="0.25">
      <c r="A212" s="31">
        <v>2036</v>
      </c>
      <c r="B212" s="10">
        <v>8000</v>
      </c>
      <c r="C212" s="10">
        <v>0</v>
      </c>
      <c r="D212" s="10">
        <v>0</v>
      </c>
      <c r="E212" s="10">
        <v>0</v>
      </c>
      <c r="F212" s="10">
        <v>0</v>
      </c>
      <c r="G212" s="10">
        <v>0</v>
      </c>
      <c r="H212" s="10">
        <v>0</v>
      </c>
      <c r="I212" s="10">
        <v>1300</v>
      </c>
      <c r="J212" s="10">
        <v>1300</v>
      </c>
      <c r="K212" s="10">
        <v>3750</v>
      </c>
      <c r="L212" s="10">
        <v>1300</v>
      </c>
      <c r="M212" s="10">
        <v>950</v>
      </c>
      <c r="N212" s="10">
        <v>950</v>
      </c>
      <c r="O212" s="10">
        <v>950</v>
      </c>
      <c r="P212" s="10">
        <v>950</v>
      </c>
      <c r="Q212" s="10">
        <v>950</v>
      </c>
      <c r="R212" s="10">
        <v>3200</v>
      </c>
      <c r="S212" s="10">
        <v>9700</v>
      </c>
      <c r="T212" s="10">
        <v>6000</v>
      </c>
      <c r="U212" s="10">
        <v>5600</v>
      </c>
      <c r="V212" s="10">
        <v>5522</v>
      </c>
      <c r="W212" s="10">
        <v>3960</v>
      </c>
      <c r="X212" s="10">
        <v>4941.18</v>
      </c>
      <c r="Y212" s="10">
        <v>6598.94</v>
      </c>
      <c r="Z212" s="10">
        <v>4212.3</v>
      </c>
      <c r="AA212" s="10">
        <v>3025.19</v>
      </c>
      <c r="AB212" s="10">
        <v>3063.49</v>
      </c>
      <c r="AC212" s="10">
        <v>2841.39</v>
      </c>
      <c r="AD212" s="10">
        <v>2611.62</v>
      </c>
      <c r="AE212" s="10">
        <v>2512.06</v>
      </c>
      <c r="AF212" s="10">
        <v>3377.23</v>
      </c>
      <c r="AG212" s="10">
        <v>3167.67</v>
      </c>
      <c r="AH212" s="10">
        <v>2941.98</v>
      </c>
      <c r="AI212" s="10">
        <v>2853.32</v>
      </c>
      <c r="AJ212" s="10">
        <v>2250.7600000000002</v>
      </c>
      <c r="AK212" s="10">
        <v>2777.54</v>
      </c>
      <c r="AL212" s="10">
        <v>0</v>
      </c>
      <c r="AM212" s="10">
        <v>0</v>
      </c>
      <c r="AN212" s="10">
        <v>0</v>
      </c>
      <c r="AO212" s="10">
        <v>0</v>
      </c>
      <c r="AP212" s="10">
        <v>0</v>
      </c>
      <c r="AQ212" s="10">
        <v>0</v>
      </c>
      <c r="AR212" s="11">
        <v>0</v>
      </c>
    </row>
    <row r="213" spans="1:44" x14ac:dyDescent="0.25">
      <c r="A213" s="31">
        <v>2037</v>
      </c>
      <c r="B213" s="10">
        <v>8000</v>
      </c>
      <c r="C213" s="10">
        <v>0</v>
      </c>
      <c r="D213" s="10">
        <v>0</v>
      </c>
      <c r="E213" s="10">
        <v>0</v>
      </c>
      <c r="F213" s="10">
        <v>0</v>
      </c>
      <c r="G213" s="10">
        <v>0</v>
      </c>
      <c r="H213" s="10">
        <v>0</v>
      </c>
      <c r="I213" s="10">
        <v>1300</v>
      </c>
      <c r="J213" s="10">
        <v>1300</v>
      </c>
      <c r="K213" s="10">
        <v>3750</v>
      </c>
      <c r="L213" s="10">
        <v>1300</v>
      </c>
      <c r="M213" s="10">
        <v>950</v>
      </c>
      <c r="N213" s="10">
        <v>950</v>
      </c>
      <c r="O213" s="10">
        <v>950</v>
      </c>
      <c r="P213" s="10">
        <v>950</v>
      </c>
      <c r="Q213" s="10">
        <v>950</v>
      </c>
      <c r="R213" s="10">
        <v>3200</v>
      </c>
      <c r="S213" s="10">
        <v>9700</v>
      </c>
      <c r="T213" s="10">
        <v>6000</v>
      </c>
      <c r="U213" s="10">
        <v>5600</v>
      </c>
      <c r="V213" s="10">
        <v>5522</v>
      </c>
      <c r="W213" s="10">
        <v>3960</v>
      </c>
      <c r="X213" s="10">
        <v>4895.1400000000003</v>
      </c>
      <c r="Y213" s="10">
        <v>6526.51</v>
      </c>
      <c r="Z213" s="10">
        <v>4177.8599999999997</v>
      </c>
      <c r="AA213" s="10">
        <v>3000.47</v>
      </c>
      <c r="AB213" s="10">
        <v>3038.45</v>
      </c>
      <c r="AC213" s="10">
        <v>2818.16</v>
      </c>
      <c r="AD213" s="10">
        <v>2590.2800000000002</v>
      </c>
      <c r="AE213" s="10">
        <v>2491.5300000000002</v>
      </c>
      <c r="AF213" s="10">
        <v>3354.6</v>
      </c>
      <c r="AG213" s="10">
        <v>3146.43</v>
      </c>
      <c r="AH213" s="10">
        <v>2922.26</v>
      </c>
      <c r="AI213" s="10">
        <v>2834.19</v>
      </c>
      <c r="AJ213" s="10">
        <v>2246.27</v>
      </c>
      <c r="AK213" s="10">
        <v>2772</v>
      </c>
      <c r="AL213" s="10">
        <v>0</v>
      </c>
      <c r="AM213" s="10">
        <v>0</v>
      </c>
      <c r="AN213" s="10">
        <v>0</v>
      </c>
      <c r="AO213" s="10">
        <v>0</v>
      </c>
      <c r="AP213" s="10">
        <v>0</v>
      </c>
      <c r="AQ213" s="10">
        <v>0</v>
      </c>
      <c r="AR213" s="11">
        <v>0</v>
      </c>
    </row>
    <row r="214" spans="1:44" x14ac:dyDescent="0.25">
      <c r="A214" s="31">
        <v>2038</v>
      </c>
      <c r="B214" s="10">
        <v>8000</v>
      </c>
      <c r="C214" s="10">
        <v>0</v>
      </c>
      <c r="D214" s="10">
        <v>0</v>
      </c>
      <c r="E214" s="10">
        <v>0</v>
      </c>
      <c r="F214" s="10">
        <v>0</v>
      </c>
      <c r="G214" s="10">
        <v>0</v>
      </c>
      <c r="H214" s="10">
        <v>0</v>
      </c>
      <c r="I214" s="10">
        <v>1300</v>
      </c>
      <c r="J214" s="10">
        <v>1300</v>
      </c>
      <c r="K214" s="10">
        <v>3750</v>
      </c>
      <c r="L214" s="10">
        <v>1300</v>
      </c>
      <c r="M214" s="10">
        <v>950</v>
      </c>
      <c r="N214" s="10">
        <v>950</v>
      </c>
      <c r="O214" s="10">
        <v>950</v>
      </c>
      <c r="P214" s="10">
        <v>950</v>
      </c>
      <c r="Q214" s="10">
        <v>950</v>
      </c>
      <c r="R214" s="10">
        <v>3200</v>
      </c>
      <c r="S214" s="10">
        <v>9700</v>
      </c>
      <c r="T214" s="10">
        <v>6000</v>
      </c>
      <c r="U214" s="10">
        <v>5600</v>
      </c>
      <c r="V214" s="10">
        <v>5522</v>
      </c>
      <c r="W214" s="10">
        <v>3960</v>
      </c>
      <c r="X214" s="10">
        <v>4849.1000000000004</v>
      </c>
      <c r="Y214" s="10">
        <v>6454.09</v>
      </c>
      <c r="Z214" s="10">
        <v>4143.43</v>
      </c>
      <c r="AA214" s="10">
        <v>2975.74</v>
      </c>
      <c r="AB214" s="10">
        <v>3013.4</v>
      </c>
      <c r="AC214" s="10">
        <v>2794.93</v>
      </c>
      <c r="AD214" s="10">
        <v>2568.9299999999998</v>
      </c>
      <c r="AE214" s="10">
        <v>2470.9899999999998</v>
      </c>
      <c r="AF214" s="10">
        <v>3331.96</v>
      </c>
      <c r="AG214" s="10">
        <v>3125.2</v>
      </c>
      <c r="AH214" s="10">
        <v>2902.54</v>
      </c>
      <c r="AI214" s="10">
        <v>2815.07</v>
      </c>
      <c r="AJ214" s="10">
        <v>2241.79</v>
      </c>
      <c r="AK214" s="10">
        <v>2766.46</v>
      </c>
      <c r="AL214" s="10">
        <v>0</v>
      </c>
      <c r="AM214" s="10">
        <v>0</v>
      </c>
      <c r="AN214" s="10">
        <v>0</v>
      </c>
      <c r="AO214" s="10">
        <v>0</v>
      </c>
      <c r="AP214" s="10">
        <v>0</v>
      </c>
      <c r="AQ214" s="10">
        <v>0</v>
      </c>
      <c r="AR214" s="11">
        <v>0</v>
      </c>
    </row>
    <row r="215" spans="1:44" x14ac:dyDescent="0.25">
      <c r="A215" s="31">
        <v>2039</v>
      </c>
      <c r="B215" s="10">
        <v>8000</v>
      </c>
      <c r="C215" s="10">
        <v>0</v>
      </c>
      <c r="D215" s="10">
        <v>0</v>
      </c>
      <c r="E215" s="10">
        <v>0</v>
      </c>
      <c r="F215" s="10">
        <v>0</v>
      </c>
      <c r="G215" s="10">
        <v>0</v>
      </c>
      <c r="H215" s="10">
        <v>0</v>
      </c>
      <c r="I215" s="10">
        <v>1300</v>
      </c>
      <c r="J215" s="10">
        <v>1300</v>
      </c>
      <c r="K215" s="10">
        <v>3750</v>
      </c>
      <c r="L215" s="10">
        <v>1300</v>
      </c>
      <c r="M215" s="10">
        <v>950</v>
      </c>
      <c r="N215" s="10">
        <v>950</v>
      </c>
      <c r="O215" s="10">
        <v>950</v>
      </c>
      <c r="P215" s="10">
        <v>950</v>
      </c>
      <c r="Q215" s="10">
        <v>950</v>
      </c>
      <c r="R215" s="10">
        <v>3200</v>
      </c>
      <c r="S215" s="10">
        <v>9700</v>
      </c>
      <c r="T215" s="10">
        <v>6000</v>
      </c>
      <c r="U215" s="10">
        <v>5600</v>
      </c>
      <c r="V215" s="10">
        <v>5522</v>
      </c>
      <c r="W215" s="10">
        <v>3960</v>
      </c>
      <c r="X215" s="10">
        <v>4803.07</v>
      </c>
      <c r="Y215" s="10">
        <v>6381.66</v>
      </c>
      <c r="Z215" s="10">
        <v>4109</v>
      </c>
      <c r="AA215" s="10">
        <v>2951.01</v>
      </c>
      <c r="AB215" s="10">
        <v>2988.36</v>
      </c>
      <c r="AC215" s="10">
        <v>2771.71</v>
      </c>
      <c r="AD215" s="10">
        <v>2547.58</v>
      </c>
      <c r="AE215" s="10">
        <v>2450.46</v>
      </c>
      <c r="AF215" s="10">
        <v>3309.32</v>
      </c>
      <c r="AG215" s="10">
        <v>3103.97</v>
      </c>
      <c r="AH215" s="10">
        <v>2882.82</v>
      </c>
      <c r="AI215" s="10">
        <v>2795.94</v>
      </c>
      <c r="AJ215" s="10">
        <v>2237.3000000000002</v>
      </c>
      <c r="AK215" s="10">
        <v>2760.92</v>
      </c>
      <c r="AL215" s="10">
        <v>0</v>
      </c>
      <c r="AM215" s="10">
        <v>0</v>
      </c>
      <c r="AN215" s="10">
        <v>0</v>
      </c>
      <c r="AO215" s="10">
        <v>0</v>
      </c>
      <c r="AP215" s="10">
        <v>0</v>
      </c>
      <c r="AQ215" s="10">
        <v>0</v>
      </c>
      <c r="AR215" s="11">
        <v>0</v>
      </c>
    </row>
    <row r="216" spans="1:44" x14ac:dyDescent="0.25">
      <c r="A216" s="31">
        <v>2040</v>
      </c>
      <c r="B216" s="10">
        <v>8000</v>
      </c>
      <c r="C216" s="10">
        <v>0</v>
      </c>
      <c r="D216" s="10">
        <v>0</v>
      </c>
      <c r="E216" s="10">
        <v>0</v>
      </c>
      <c r="F216" s="10">
        <v>0</v>
      </c>
      <c r="G216" s="10">
        <v>0</v>
      </c>
      <c r="H216" s="10">
        <v>0</v>
      </c>
      <c r="I216" s="10">
        <v>1300</v>
      </c>
      <c r="J216" s="10">
        <v>1300</v>
      </c>
      <c r="K216" s="10">
        <v>3750</v>
      </c>
      <c r="L216" s="10">
        <v>1300</v>
      </c>
      <c r="M216" s="10">
        <v>950</v>
      </c>
      <c r="N216" s="10">
        <v>950</v>
      </c>
      <c r="O216" s="10">
        <v>950</v>
      </c>
      <c r="P216" s="10">
        <v>950</v>
      </c>
      <c r="Q216" s="10">
        <v>950</v>
      </c>
      <c r="R216" s="10">
        <v>3200</v>
      </c>
      <c r="S216" s="10">
        <v>9700</v>
      </c>
      <c r="T216" s="10">
        <v>6000</v>
      </c>
      <c r="U216" s="10">
        <v>5600</v>
      </c>
      <c r="V216" s="10">
        <v>5522</v>
      </c>
      <c r="W216" s="10">
        <v>3960</v>
      </c>
      <c r="X216" s="10">
        <v>4757.03</v>
      </c>
      <c r="Y216" s="10">
        <v>6309.23</v>
      </c>
      <c r="Z216" s="10">
        <v>4074.56</v>
      </c>
      <c r="AA216" s="10">
        <v>2926.28</v>
      </c>
      <c r="AB216" s="10">
        <v>2963.32</v>
      </c>
      <c r="AC216" s="10">
        <v>2748.48</v>
      </c>
      <c r="AD216" s="10">
        <v>2526.23</v>
      </c>
      <c r="AE216" s="10">
        <v>2429.92</v>
      </c>
      <c r="AF216" s="10">
        <v>3286.69</v>
      </c>
      <c r="AG216" s="10">
        <v>3082.74</v>
      </c>
      <c r="AH216" s="10">
        <v>2863.11</v>
      </c>
      <c r="AI216" s="10">
        <v>2776.82</v>
      </c>
      <c r="AJ216" s="10">
        <v>2232.81</v>
      </c>
      <c r="AK216" s="10">
        <v>2755.38</v>
      </c>
      <c r="AL216" s="10">
        <v>0</v>
      </c>
      <c r="AM216" s="10">
        <v>0</v>
      </c>
      <c r="AN216" s="10">
        <v>0</v>
      </c>
      <c r="AO216" s="10">
        <v>0</v>
      </c>
      <c r="AP216" s="10">
        <v>0</v>
      </c>
      <c r="AQ216" s="10">
        <v>0</v>
      </c>
      <c r="AR216" s="11">
        <v>0</v>
      </c>
    </row>
    <row r="217" spans="1:44" x14ac:dyDescent="0.25">
      <c r="A217" s="31">
        <v>2041</v>
      </c>
      <c r="B217" s="10">
        <v>8000</v>
      </c>
      <c r="C217" s="10">
        <v>0</v>
      </c>
      <c r="D217" s="10">
        <v>0</v>
      </c>
      <c r="E217" s="10">
        <v>0</v>
      </c>
      <c r="F217" s="10">
        <v>0</v>
      </c>
      <c r="G217" s="10">
        <v>0</v>
      </c>
      <c r="H217" s="10">
        <v>0</v>
      </c>
      <c r="I217" s="10">
        <v>1300</v>
      </c>
      <c r="J217" s="10">
        <v>1300</v>
      </c>
      <c r="K217" s="10">
        <v>3750</v>
      </c>
      <c r="L217" s="10">
        <v>1300</v>
      </c>
      <c r="M217" s="10">
        <v>950</v>
      </c>
      <c r="N217" s="10">
        <v>950</v>
      </c>
      <c r="O217" s="10">
        <v>950</v>
      </c>
      <c r="P217" s="10">
        <v>950</v>
      </c>
      <c r="Q217" s="10">
        <v>950</v>
      </c>
      <c r="R217" s="10">
        <v>3200</v>
      </c>
      <c r="S217" s="10">
        <v>9700</v>
      </c>
      <c r="T217" s="10">
        <v>6000</v>
      </c>
      <c r="U217" s="10">
        <v>5600</v>
      </c>
      <c r="V217" s="10">
        <v>5522</v>
      </c>
      <c r="W217" s="10">
        <v>3960</v>
      </c>
      <c r="X217" s="10">
        <v>4711</v>
      </c>
      <c r="Y217" s="10">
        <v>6236.57</v>
      </c>
      <c r="Z217" s="10">
        <v>4043.66</v>
      </c>
      <c r="AA217" s="10">
        <v>2904.09</v>
      </c>
      <c r="AB217" s="10">
        <v>2940.85</v>
      </c>
      <c r="AC217" s="10">
        <v>2727.63</v>
      </c>
      <c r="AD217" s="10">
        <v>2507.0700000000002</v>
      </c>
      <c r="AE217" s="10">
        <v>2411.4899999999998</v>
      </c>
      <c r="AF217" s="10">
        <v>3265.86</v>
      </c>
      <c r="AG217" s="10">
        <v>3063.21</v>
      </c>
      <c r="AH217" s="10">
        <v>2844.97</v>
      </c>
      <c r="AI217" s="10">
        <v>2759.23</v>
      </c>
      <c r="AJ217" s="10">
        <v>2228.5500000000002</v>
      </c>
      <c r="AK217" s="10">
        <v>2750.13</v>
      </c>
      <c r="AL217" s="10">
        <v>0</v>
      </c>
      <c r="AM217" s="10">
        <v>0</v>
      </c>
      <c r="AN217" s="10">
        <v>0</v>
      </c>
      <c r="AO217" s="10">
        <v>0</v>
      </c>
      <c r="AP217" s="10">
        <v>0</v>
      </c>
      <c r="AQ217" s="10">
        <v>0</v>
      </c>
      <c r="AR217" s="11">
        <v>0</v>
      </c>
    </row>
    <row r="218" spans="1:44" x14ac:dyDescent="0.25">
      <c r="A218" s="31">
        <v>2042</v>
      </c>
      <c r="B218" s="10">
        <v>8000</v>
      </c>
      <c r="C218" s="10">
        <v>0</v>
      </c>
      <c r="D218" s="10">
        <v>0</v>
      </c>
      <c r="E218" s="10">
        <v>0</v>
      </c>
      <c r="F218" s="10">
        <v>0</v>
      </c>
      <c r="G218" s="10">
        <v>0</v>
      </c>
      <c r="H218" s="10">
        <v>0</v>
      </c>
      <c r="I218" s="10">
        <v>1300</v>
      </c>
      <c r="J218" s="10">
        <v>1300</v>
      </c>
      <c r="K218" s="10">
        <v>3750</v>
      </c>
      <c r="L218" s="10">
        <v>1300</v>
      </c>
      <c r="M218" s="10">
        <v>950</v>
      </c>
      <c r="N218" s="10">
        <v>950</v>
      </c>
      <c r="O218" s="10">
        <v>950</v>
      </c>
      <c r="P218" s="10">
        <v>950</v>
      </c>
      <c r="Q218" s="10">
        <v>950</v>
      </c>
      <c r="R218" s="10">
        <v>3200</v>
      </c>
      <c r="S218" s="10">
        <v>9700</v>
      </c>
      <c r="T218" s="10">
        <v>6000</v>
      </c>
      <c r="U218" s="10">
        <v>5600</v>
      </c>
      <c r="V218" s="10">
        <v>5522</v>
      </c>
      <c r="W218" s="10">
        <v>3960</v>
      </c>
      <c r="X218" s="10">
        <v>4664.96</v>
      </c>
      <c r="Y218" s="10">
        <v>6163.9</v>
      </c>
      <c r="Z218" s="10">
        <v>4012.76</v>
      </c>
      <c r="AA218" s="10">
        <v>2881.89</v>
      </c>
      <c r="AB218" s="10">
        <v>2918.37</v>
      </c>
      <c r="AC218" s="10">
        <v>2706.79</v>
      </c>
      <c r="AD218" s="10">
        <v>2487.91</v>
      </c>
      <c r="AE218" s="10">
        <v>2393.0700000000002</v>
      </c>
      <c r="AF218" s="10">
        <v>3245.04</v>
      </c>
      <c r="AG218" s="10">
        <v>3043.68</v>
      </c>
      <c r="AH218" s="10">
        <v>2826.82</v>
      </c>
      <c r="AI218" s="10">
        <v>2741.63</v>
      </c>
      <c r="AJ218" s="10">
        <v>2224.3000000000002</v>
      </c>
      <c r="AK218" s="10">
        <v>2744.88</v>
      </c>
      <c r="AL218" s="10">
        <v>0</v>
      </c>
      <c r="AM218" s="10">
        <v>0</v>
      </c>
      <c r="AN218" s="10">
        <v>0</v>
      </c>
      <c r="AO218" s="10">
        <v>0</v>
      </c>
      <c r="AP218" s="10">
        <v>0</v>
      </c>
      <c r="AQ218" s="10">
        <v>0</v>
      </c>
      <c r="AR218" s="11">
        <v>0</v>
      </c>
    </row>
    <row r="219" spans="1:44" x14ac:dyDescent="0.25">
      <c r="A219" s="31">
        <v>2043</v>
      </c>
      <c r="B219" s="10">
        <v>8000</v>
      </c>
      <c r="C219" s="10">
        <v>0</v>
      </c>
      <c r="D219" s="10">
        <v>0</v>
      </c>
      <c r="E219" s="10">
        <v>0</v>
      </c>
      <c r="F219" s="10">
        <v>0</v>
      </c>
      <c r="G219" s="10">
        <v>0</v>
      </c>
      <c r="H219" s="10">
        <v>0</v>
      </c>
      <c r="I219" s="10">
        <v>1300</v>
      </c>
      <c r="J219" s="10">
        <v>1300</v>
      </c>
      <c r="K219" s="10">
        <v>3750</v>
      </c>
      <c r="L219" s="10">
        <v>1300</v>
      </c>
      <c r="M219" s="10">
        <v>950</v>
      </c>
      <c r="N219" s="10">
        <v>950</v>
      </c>
      <c r="O219" s="10">
        <v>950</v>
      </c>
      <c r="P219" s="10">
        <v>950</v>
      </c>
      <c r="Q219" s="10">
        <v>950</v>
      </c>
      <c r="R219" s="10">
        <v>3200</v>
      </c>
      <c r="S219" s="10">
        <v>9700</v>
      </c>
      <c r="T219" s="10">
        <v>6000</v>
      </c>
      <c r="U219" s="10">
        <v>5600</v>
      </c>
      <c r="V219" s="10">
        <v>5522</v>
      </c>
      <c r="W219" s="10">
        <v>3960</v>
      </c>
      <c r="X219" s="10">
        <v>4618.93</v>
      </c>
      <c r="Y219" s="10">
        <v>6091.24</v>
      </c>
      <c r="Z219" s="10">
        <v>3981.86</v>
      </c>
      <c r="AA219" s="10">
        <v>2859.7</v>
      </c>
      <c r="AB219" s="10">
        <v>2895.9</v>
      </c>
      <c r="AC219" s="10">
        <v>2685.95</v>
      </c>
      <c r="AD219" s="10">
        <v>2468.75</v>
      </c>
      <c r="AE219" s="10">
        <v>2374.64</v>
      </c>
      <c r="AF219" s="10">
        <v>3224.21</v>
      </c>
      <c r="AG219" s="10">
        <v>3024.14</v>
      </c>
      <c r="AH219" s="10">
        <v>2808.68</v>
      </c>
      <c r="AI219" s="10">
        <v>2724.04</v>
      </c>
      <c r="AJ219" s="10">
        <v>2220.0500000000002</v>
      </c>
      <c r="AK219" s="10">
        <v>2739.63</v>
      </c>
      <c r="AL219" s="10">
        <v>0</v>
      </c>
      <c r="AM219" s="10">
        <v>0</v>
      </c>
      <c r="AN219" s="10">
        <v>0</v>
      </c>
      <c r="AO219" s="10">
        <v>0</v>
      </c>
      <c r="AP219" s="10">
        <v>0</v>
      </c>
      <c r="AQ219" s="10">
        <v>0</v>
      </c>
      <c r="AR219" s="11">
        <v>0</v>
      </c>
    </row>
    <row r="220" spans="1:44" x14ac:dyDescent="0.25">
      <c r="A220" s="31">
        <v>2044</v>
      </c>
      <c r="B220" s="10">
        <v>8000</v>
      </c>
      <c r="C220" s="10">
        <v>0</v>
      </c>
      <c r="D220" s="10">
        <v>0</v>
      </c>
      <c r="E220" s="10">
        <v>0</v>
      </c>
      <c r="F220" s="10">
        <v>0</v>
      </c>
      <c r="G220" s="10">
        <v>0</v>
      </c>
      <c r="H220" s="10">
        <v>0</v>
      </c>
      <c r="I220" s="10">
        <v>1300</v>
      </c>
      <c r="J220" s="10">
        <v>1300</v>
      </c>
      <c r="K220" s="10">
        <v>3750</v>
      </c>
      <c r="L220" s="10">
        <v>1300</v>
      </c>
      <c r="M220" s="10">
        <v>950</v>
      </c>
      <c r="N220" s="10">
        <v>950</v>
      </c>
      <c r="O220" s="10">
        <v>950</v>
      </c>
      <c r="P220" s="10">
        <v>950</v>
      </c>
      <c r="Q220" s="10">
        <v>950</v>
      </c>
      <c r="R220" s="10">
        <v>3200</v>
      </c>
      <c r="S220" s="10">
        <v>9700</v>
      </c>
      <c r="T220" s="10">
        <v>6000</v>
      </c>
      <c r="U220" s="10">
        <v>5600</v>
      </c>
      <c r="V220" s="10">
        <v>5522</v>
      </c>
      <c r="W220" s="10">
        <v>3960</v>
      </c>
      <c r="X220" s="10">
        <v>4572.8900000000003</v>
      </c>
      <c r="Y220" s="10">
        <v>6018.58</v>
      </c>
      <c r="Z220" s="10">
        <v>3950.96</v>
      </c>
      <c r="AA220" s="10">
        <v>2837.51</v>
      </c>
      <c r="AB220" s="10">
        <v>2873.42</v>
      </c>
      <c r="AC220" s="10">
        <v>2665.1</v>
      </c>
      <c r="AD220" s="10">
        <v>2449.59</v>
      </c>
      <c r="AE220" s="10">
        <v>2356.21</v>
      </c>
      <c r="AF220" s="10">
        <v>3203.39</v>
      </c>
      <c r="AG220" s="10">
        <v>3004.61</v>
      </c>
      <c r="AH220" s="10">
        <v>2790.54</v>
      </c>
      <c r="AI220" s="10">
        <v>2706.44</v>
      </c>
      <c r="AJ220" s="10">
        <v>2215.8000000000002</v>
      </c>
      <c r="AK220" s="10">
        <v>2734.39</v>
      </c>
      <c r="AL220" s="10">
        <v>0</v>
      </c>
      <c r="AM220" s="10">
        <v>0</v>
      </c>
      <c r="AN220" s="10">
        <v>0</v>
      </c>
      <c r="AO220" s="10">
        <v>0</v>
      </c>
      <c r="AP220" s="10">
        <v>0</v>
      </c>
      <c r="AQ220" s="10">
        <v>0</v>
      </c>
      <c r="AR220" s="11">
        <v>0</v>
      </c>
    </row>
    <row r="221" spans="1:44" x14ac:dyDescent="0.25">
      <c r="A221" s="31">
        <v>2045</v>
      </c>
      <c r="B221" s="10">
        <v>8000</v>
      </c>
      <c r="C221" s="10">
        <v>0</v>
      </c>
      <c r="D221" s="10">
        <v>0</v>
      </c>
      <c r="E221" s="10">
        <v>0</v>
      </c>
      <c r="F221" s="10">
        <v>0</v>
      </c>
      <c r="G221" s="10">
        <v>0</v>
      </c>
      <c r="H221" s="10">
        <v>0</v>
      </c>
      <c r="I221" s="10">
        <v>1300</v>
      </c>
      <c r="J221" s="10">
        <v>1300</v>
      </c>
      <c r="K221" s="10">
        <v>3750</v>
      </c>
      <c r="L221" s="10">
        <v>1300</v>
      </c>
      <c r="M221" s="10">
        <v>950</v>
      </c>
      <c r="N221" s="10">
        <v>950</v>
      </c>
      <c r="O221" s="10">
        <v>950</v>
      </c>
      <c r="P221" s="10">
        <v>950</v>
      </c>
      <c r="Q221" s="10">
        <v>950</v>
      </c>
      <c r="R221" s="10">
        <v>3200</v>
      </c>
      <c r="S221" s="10">
        <v>9700</v>
      </c>
      <c r="T221" s="10">
        <v>6000</v>
      </c>
      <c r="U221" s="10">
        <v>5600</v>
      </c>
      <c r="V221" s="10">
        <v>5522</v>
      </c>
      <c r="W221" s="10">
        <v>3960</v>
      </c>
      <c r="X221" s="10">
        <v>4526.8500000000004</v>
      </c>
      <c r="Y221" s="10">
        <v>5945.91</v>
      </c>
      <c r="Z221" s="10">
        <v>3920.06</v>
      </c>
      <c r="AA221" s="10">
        <v>2815.31</v>
      </c>
      <c r="AB221" s="10">
        <v>2850.95</v>
      </c>
      <c r="AC221" s="10">
        <v>2644.26</v>
      </c>
      <c r="AD221" s="10">
        <v>2430.44</v>
      </c>
      <c r="AE221" s="10">
        <v>2337.7800000000002</v>
      </c>
      <c r="AF221" s="10">
        <v>3182.57</v>
      </c>
      <c r="AG221" s="10">
        <v>2985.08</v>
      </c>
      <c r="AH221" s="10">
        <v>2772.4</v>
      </c>
      <c r="AI221" s="10">
        <v>2688.85</v>
      </c>
      <c r="AJ221" s="10">
        <v>2211.54</v>
      </c>
      <c r="AK221" s="10">
        <v>2729.14</v>
      </c>
      <c r="AL221" s="10">
        <v>0</v>
      </c>
      <c r="AM221" s="10">
        <v>0</v>
      </c>
      <c r="AN221" s="10">
        <v>0</v>
      </c>
      <c r="AO221" s="10">
        <v>0</v>
      </c>
      <c r="AP221" s="10">
        <v>0</v>
      </c>
      <c r="AQ221" s="10">
        <v>0</v>
      </c>
      <c r="AR221" s="11">
        <v>0</v>
      </c>
    </row>
    <row r="222" spans="1:44" x14ac:dyDescent="0.25">
      <c r="A222" s="31">
        <v>2046</v>
      </c>
      <c r="B222" s="10">
        <v>8000</v>
      </c>
      <c r="C222" s="10">
        <v>0</v>
      </c>
      <c r="D222" s="10">
        <v>0</v>
      </c>
      <c r="E222" s="10">
        <v>0</v>
      </c>
      <c r="F222" s="10">
        <v>0</v>
      </c>
      <c r="G222" s="10">
        <v>0</v>
      </c>
      <c r="H222" s="10">
        <v>0</v>
      </c>
      <c r="I222" s="10">
        <v>1300</v>
      </c>
      <c r="J222" s="10">
        <v>1300</v>
      </c>
      <c r="K222" s="10">
        <v>3750</v>
      </c>
      <c r="L222" s="10">
        <v>1300</v>
      </c>
      <c r="M222" s="10">
        <v>950</v>
      </c>
      <c r="N222" s="10">
        <v>950</v>
      </c>
      <c r="O222" s="10">
        <v>950</v>
      </c>
      <c r="P222" s="10">
        <v>950</v>
      </c>
      <c r="Q222" s="10">
        <v>950</v>
      </c>
      <c r="R222" s="10">
        <v>3200</v>
      </c>
      <c r="S222" s="10">
        <v>9700</v>
      </c>
      <c r="T222" s="10">
        <v>6000</v>
      </c>
      <c r="U222" s="10">
        <v>5600</v>
      </c>
      <c r="V222" s="10">
        <v>5522</v>
      </c>
      <c r="W222" s="10">
        <v>3960</v>
      </c>
      <c r="X222" s="10">
        <v>4480.82</v>
      </c>
      <c r="Y222" s="10">
        <v>5873.49</v>
      </c>
      <c r="Z222" s="10">
        <v>3893.13</v>
      </c>
      <c r="AA222" s="10">
        <v>2795.97</v>
      </c>
      <c r="AB222" s="10">
        <v>2831.37</v>
      </c>
      <c r="AC222" s="10">
        <v>2626.09</v>
      </c>
      <c r="AD222" s="10">
        <v>2413.7399999999998</v>
      </c>
      <c r="AE222" s="10">
        <v>2321.7199999999998</v>
      </c>
      <c r="AF222" s="10">
        <v>3163.55</v>
      </c>
      <c r="AG222" s="10">
        <v>2967.24</v>
      </c>
      <c r="AH222" s="10">
        <v>2755.84</v>
      </c>
      <c r="AI222" s="10">
        <v>2672.79</v>
      </c>
      <c r="AJ222" s="10">
        <v>2207.29</v>
      </c>
      <c r="AK222" s="10">
        <v>2723.89</v>
      </c>
      <c r="AL222" s="10">
        <v>0</v>
      </c>
      <c r="AM222" s="10">
        <v>0</v>
      </c>
      <c r="AN222" s="10">
        <v>0</v>
      </c>
      <c r="AO222" s="10">
        <v>0</v>
      </c>
      <c r="AP222" s="10">
        <v>0</v>
      </c>
      <c r="AQ222" s="10">
        <v>0</v>
      </c>
      <c r="AR222" s="11">
        <v>0</v>
      </c>
    </row>
    <row r="223" spans="1:44" x14ac:dyDescent="0.25">
      <c r="A223" s="31">
        <v>2047</v>
      </c>
      <c r="B223" s="10">
        <v>8000</v>
      </c>
      <c r="C223" s="10">
        <v>0</v>
      </c>
      <c r="D223" s="10">
        <v>0</v>
      </c>
      <c r="E223" s="10">
        <v>0</v>
      </c>
      <c r="F223" s="10">
        <v>0</v>
      </c>
      <c r="G223" s="10">
        <v>0</v>
      </c>
      <c r="H223" s="10">
        <v>0</v>
      </c>
      <c r="I223" s="10">
        <v>1300</v>
      </c>
      <c r="J223" s="10">
        <v>1300</v>
      </c>
      <c r="K223" s="10">
        <v>3750</v>
      </c>
      <c r="L223" s="10">
        <v>1300</v>
      </c>
      <c r="M223" s="10">
        <v>950</v>
      </c>
      <c r="N223" s="10">
        <v>950</v>
      </c>
      <c r="O223" s="10">
        <v>950</v>
      </c>
      <c r="P223" s="10">
        <v>950</v>
      </c>
      <c r="Q223" s="10">
        <v>950</v>
      </c>
      <c r="R223" s="10">
        <v>3200</v>
      </c>
      <c r="S223" s="10">
        <v>9700</v>
      </c>
      <c r="T223" s="10">
        <v>6000</v>
      </c>
      <c r="U223" s="10">
        <v>5600</v>
      </c>
      <c r="V223" s="10">
        <v>5522</v>
      </c>
      <c r="W223" s="10">
        <v>3960</v>
      </c>
      <c r="X223" s="10">
        <v>4434.78</v>
      </c>
      <c r="Y223" s="10">
        <v>5801.06</v>
      </c>
      <c r="Z223" s="10">
        <v>3866.2</v>
      </c>
      <c r="AA223" s="10">
        <v>2776.64</v>
      </c>
      <c r="AB223" s="10">
        <v>2811.78</v>
      </c>
      <c r="AC223" s="10">
        <v>2607.9299999999998</v>
      </c>
      <c r="AD223" s="10">
        <v>2397.04</v>
      </c>
      <c r="AE223" s="10">
        <v>2305.66</v>
      </c>
      <c r="AF223" s="10">
        <v>3144.54</v>
      </c>
      <c r="AG223" s="10">
        <v>2949.41</v>
      </c>
      <c r="AH223" s="10">
        <v>2739.27</v>
      </c>
      <c r="AI223" s="10">
        <v>2656.72</v>
      </c>
      <c r="AJ223" s="10">
        <v>2203.04</v>
      </c>
      <c r="AK223" s="10">
        <v>2718.64</v>
      </c>
      <c r="AL223" s="10">
        <v>0</v>
      </c>
      <c r="AM223" s="10">
        <v>0</v>
      </c>
      <c r="AN223" s="10">
        <v>0</v>
      </c>
      <c r="AO223" s="10">
        <v>0</v>
      </c>
      <c r="AP223" s="10">
        <v>0</v>
      </c>
      <c r="AQ223" s="10">
        <v>0</v>
      </c>
      <c r="AR223" s="11">
        <v>0</v>
      </c>
    </row>
    <row r="224" spans="1:44" x14ac:dyDescent="0.25">
      <c r="A224" s="31">
        <v>2048</v>
      </c>
      <c r="B224" s="10">
        <v>8000</v>
      </c>
      <c r="C224" s="10">
        <v>0</v>
      </c>
      <c r="D224" s="10">
        <v>0</v>
      </c>
      <c r="E224" s="10">
        <v>0</v>
      </c>
      <c r="F224" s="10">
        <v>0</v>
      </c>
      <c r="G224" s="10">
        <v>0</v>
      </c>
      <c r="H224" s="10">
        <v>0</v>
      </c>
      <c r="I224" s="10">
        <v>1300</v>
      </c>
      <c r="J224" s="10">
        <v>1300</v>
      </c>
      <c r="K224" s="10">
        <v>3750</v>
      </c>
      <c r="L224" s="10">
        <v>1300</v>
      </c>
      <c r="M224" s="10">
        <v>950</v>
      </c>
      <c r="N224" s="10">
        <v>950</v>
      </c>
      <c r="O224" s="10">
        <v>950</v>
      </c>
      <c r="P224" s="10">
        <v>950</v>
      </c>
      <c r="Q224" s="10">
        <v>950</v>
      </c>
      <c r="R224" s="10">
        <v>3200</v>
      </c>
      <c r="S224" s="10">
        <v>9700</v>
      </c>
      <c r="T224" s="10">
        <v>6000</v>
      </c>
      <c r="U224" s="10">
        <v>5600</v>
      </c>
      <c r="V224" s="10">
        <v>5522</v>
      </c>
      <c r="W224" s="10">
        <v>3960</v>
      </c>
      <c r="X224" s="10">
        <v>4388.75</v>
      </c>
      <c r="Y224" s="10">
        <v>5728.63</v>
      </c>
      <c r="Z224" s="10">
        <v>3839.27</v>
      </c>
      <c r="AA224" s="10">
        <v>2757.3</v>
      </c>
      <c r="AB224" s="10">
        <v>2792.2</v>
      </c>
      <c r="AC224" s="10">
        <v>2589.7600000000002</v>
      </c>
      <c r="AD224" s="10">
        <v>2380.35</v>
      </c>
      <c r="AE224" s="10">
        <v>2289.6</v>
      </c>
      <c r="AF224" s="10">
        <v>3125.52</v>
      </c>
      <c r="AG224" s="10">
        <v>2931.58</v>
      </c>
      <c r="AH224" s="10">
        <v>2722.71</v>
      </c>
      <c r="AI224" s="10">
        <v>2640.66</v>
      </c>
      <c r="AJ224" s="10">
        <v>2198.7800000000002</v>
      </c>
      <c r="AK224" s="10">
        <v>2713.39</v>
      </c>
      <c r="AL224" s="10">
        <v>0</v>
      </c>
      <c r="AM224" s="10">
        <v>0</v>
      </c>
      <c r="AN224" s="10">
        <v>0</v>
      </c>
      <c r="AO224" s="10">
        <v>0</v>
      </c>
      <c r="AP224" s="10">
        <v>0</v>
      </c>
      <c r="AQ224" s="10">
        <v>0</v>
      </c>
      <c r="AR224" s="11">
        <v>0</v>
      </c>
    </row>
    <row r="225" spans="1:44" x14ac:dyDescent="0.25">
      <c r="A225" s="31">
        <v>2049</v>
      </c>
      <c r="B225" s="10">
        <v>8000</v>
      </c>
      <c r="C225" s="10">
        <v>0</v>
      </c>
      <c r="D225" s="10">
        <v>0</v>
      </c>
      <c r="E225" s="10">
        <v>0</v>
      </c>
      <c r="F225" s="10">
        <v>0</v>
      </c>
      <c r="G225" s="10">
        <v>0</v>
      </c>
      <c r="H225" s="10">
        <v>0</v>
      </c>
      <c r="I225" s="10">
        <v>1300</v>
      </c>
      <c r="J225" s="10">
        <v>1300</v>
      </c>
      <c r="K225" s="10">
        <v>3750</v>
      </c>
      <c r="L225" s="10">
        <v>1300</v>
      </c>
      <c r="M225" s="10">
        <v>950</v>
      </c>
      <c r="N225" s="10">
        <v>950</v>
      </c>
      <c r="O225" s="10">
        <v>950</v>
      </c>
      <c r="P225" s="10">
        <v>950</v>
      </c>
      <c r="Q225" s="10">
        <v>950</v>
      </c>
      <c r="R225" s="10">
        <v>3200</v>
      </c>
      <c r="S225" s="10">
        <v>9700</v>
      </c>
      <c r="T225" s="10">
        <v>6000</v>
      </c>
      <c r="U225" s="10">
        <v>5600</v>
      </c>
      <c r="V225" s="10">
        <v>5522</v>
      </c>
      <c r="W225" s="10">
        <v>3960</v>
      </c>
      <c r="X225" s="10">
        <v>4342.71</v>
      </c>
      <c r="Y225" s="10">
        <v>5656.2</v>
      </c>
      <c r="Z225" s="10">
        <v>3812.34</v>
      </c>
      <c r="AA225" s="10">
        <v>2737.96</v>
      </c>
      <c r="AB225" s="10">
        <v>2772.61</v>
      </c>
      <c r="AC225" s="10">
        <v>2571.6</v>
      </c>
      <c r="AD225" s="10">
        <v>2363.65</v>
      </c>
      <c r="AE225" s="10">
        <v>2273.54</v>
      </c>
      <c r="AF225" s="10">
        <v>3106.51</v>
      </c>
      <c r="AG225" s="10">
        <v>2913.74</v>
      </c>
      <c r="AH225" s="10">
        <v>2706.15</v>
      </c>
      <c r="AI225" s="10">
        <v>2624.59</v>
      </c>
      <c r="AJ225" s="10">
        <v>2194.5300000000002</v>
      </c>
      <c r="AK225" s="10">
        <v>2708.14</v>
      </c>
      <c r="AL225" s="10">
        <v>0</v>
      </c>
      <c r="AM225" s="10">
        <v>0</v>
      </c>
      <c r="AN225" s="10">
        <v>0</v>
      </c>
      <c r="AO225" s="10">
        <v>0</v>
      </c>
      <c r="AP225" s="10">
        <v>0</v>
      </c>
      <c r="AQ225" s="10">
        <v>0</v>
      </c>
      <c r="AR225" s="11">
        <v>0</v>
      </c>
    </row>
    <row r="226" spans="1:44" x14ac:dyDescent="0.25">
      <c r="A226" s="32">
        <v>2050</v>
      </c>
      <c r="B226" s="13">
        <v>8000</v>
      </c>
      <c r="C226" s="13">
        <v>0</v>
      </c>
      <c r="D226" s="13">
        <v>0</v>
      </c>
      <c r="E226" s="13">
        <v>0</v>
      </c>
      <c r="F226" s="13">
        <v>0</v>
      </c>
      <c r="G226" s="13">
        <v>0</v>
      </c>
      <c r="H226" s="13">
        <v>0</v>
      </c>
      <c r="I226" s="13">
        <v>1300</v>
      </c>
      <c r="J226" s="13">
        <v>1300</v>
      </c>
      <c r="K226" s="13">
        <v>3750</v>
      </c>
      <c r="L226" s="13">
        <v>1300</v>
      </c>
      <c r="M226" s="13">
        <v>950</v>
      </c>
      <c r="N226" s="13">
        <v>950</v>
      </c>
      <c r="O226" s="13">
        <v>950</v>
      </c>
      <c r="P226" s="13">
        <v>950</v>
      </c>
      <c r="Q226" s="13">
        <v>950</v>
      </c>
      <c r="R226" s="13">
        <v>3200</v>
      </c>
      <c r="S226" s="13">
        <v>9700</v>
      </c>
      <c r="T226" s="13">
        <v>6000</v>
      </c>
      <c r="U226" s="13">
        <v>5600</v>
      </c>
      <c r="V226" s="13">
        <v>5522</v>
      </c>
      <c r="W226" s="13">
        <v>3960</v>
      </c>
      <c r="X226" s="13">
        <v>4296.68</v>
      </c>
      <c r="Y226" s="13">
        <v>5583.77</v>
      </c>
      <c r="Z226" s="13">
        <v>3785.42</v>
      </c>
      <c r="AA226" s="13">
        <v>2718.62</v>
      </c>
      <c r="AB226" s="13">
        <v>2753.03</v>
      </c>
      <c r="AC226" s="13">
        <v>2553.44</v>
      </c>
      <c r="AD226" s="13">
        <v>2346.96</v>
      </c>
      <c r="AE226" s="13">
        <v>2257.48</v>
      </c>
      <c r="AF226" s="13">
        <v>3087.5</v>
      </c>
      <c r="AG226" s="13">
        <v>2895.91</v>
      </c>
      <c r="AH226" s="13">
        <v>2689.58</v>
      </c>
      <c r="AI226" s="13">
        <v>2608.5300000000002</v>
      </c>
      <c r="AJ226" s="13">
        <v>2190.2800000000002</v>
      </c>
      <c r="AK226" s="13">
        <v>2702.9</v>
      </c>
      <c r="AL226" s="13">
        <v>0</v>
      </c>
      <c r="AM226" s="13">
        <v>0</v>
      </c>
      <c r="AN226" s="13">
        <v>0</v>
      </c>
      <c r="AO226" s="13">
        <v>0</v>
      </c>
      <c r="AP226" s="13">
        <v>0</v>
      </c>
      <c r="AQ226" s="13">
        <v>0</v>
      </c>
      <c r="AR226" s="14">
        <v>0</v>
      </c>
    </row>
    <row r="229" spans="1:44" x14ac:dyDescent="0.25">
      <c r="A229" s="2" t="s">
        <v>322</v>
      </c>
    </row>
    <row r="231" spans="1:44" x14ac:dyDescent="0.25">
      <c r="A231" s="3" t="s">
        <v>323</v>
      </c>
      <c r="B231" s="4" t="s">
        <v>324</v>
      </c>
      <c r="C231" s="4" t="s">
        <v>325</v>
      </c>
      <c r="D231" s="5" t="s">
        <v>132</v>
      </c>
    </row>
    <row r="232" spans="1:44" x14ac:dyDescent="0.25">
      <c r="A232" s="17" t="s">
        <v>326</v>
      </c>
      <c r="B232" s="71">
        <v>0</v>
      </c>
      <c r="C232" s="19"/>
      <c r="D232" s="42"/>
    </row>
    <row r="233" spans="1:44" x14ac:dyDescent="0.25">
      <c r="A233" s="17" t="s">
        <v>327</v>
      </c>
      <c r="B233" s="71">
        <v>0.03</v>
      </c>
      <c r="C233" s="19"/>
      <c r="D233" s="42"/>
    </row>
    <row r="234" spans="1:44" x14ac:dyDescent="0.25">
      <c r="A234" s="17" t="s">
        <v>328</v>
      </c>
      <c r="B234" s="71">
        <v>7.9000000000000001E-2</v>
      </c>
      <c r="C234" s="19"/>
      <c r="D234" s="42"/>
    </row>
    <row r="235" spans="1:44" ht="30" x14ac:dyDescent="0.25">
      <c r="A235" s="17" t="s">
        <v>329</v>
      </c>
      <c r="B235" s="19">
        <v>18.25</v>
      </c>
      <c r="C235" s="19" t="s">
        <v>330</v>
      </c>
      <c r="D235" s="42" t="s">
        <v>331</v>
      </c>
    </row>
    <row r="236" spans="1:44" x14ac:dyDescent="0.25">
      <c r="A236" s="17" t="s">
        <v>332</v>
      </c>
      <c r="B236" s="19" t="s">
        <v>333</v>
      </c>
      <c r="C236" s="19" t="s">
        <v>334</v>
      </c>
      <c r="D236" s="42"/>
    </row>
    <row r="237" spans="1:44" ht="60" x14ac:dyDescent="0.25">
      <c r="A237" s="17" t="s">
        <v>335</v>
      </c>
      <c r="B237" s="19" t="s">
        <v>336</v>
      </c>
      <c r="C237" s="19" t="s">
        <v>334</v>
      </c>
      <c r="D237" s="42" t="s">
        <v>337</v>
      </c>
    </row>
    <row r="238" spans="1:44" x14ac:dyDescent="0.25">
      <c r="A238" s="17" t="s">
        <v>338</v>
      </c>
      <c r="B238" s="72">
        <v>3.0000000000000001E-3</v>
      </c>
      <c r="C238" s="19"/>
      <c r="D238" s="42"/>
    </row>
    <row r="239" spans="1:44" x14ac:dyDescent="0.25">
      <c r="A239" s="17" t="s">
        <v>339</v>
      </c>
      <c r="B239" s="72">
        <v>2.1000000000000001E-2</v>
      </c>
      <c r="C239" s="19"/>
      <c r="D239" s="42"/>
    </row>
    <row r="240" spans="1:44" ht="105" x14ac:dyDescent="0.25">
      <c r="A240" s="17" t="s">
        <v>340</v>
      </c>
      <c r="B240" s="19">
        <v>167</v>
      </c>
      <c r="C240" s="19" t="s">
        <v>330</v>
      </c>
      <c r="D240" s="42" t="s">
        <v>341</v>
      </c>
    </row>
    <row r="241" spans="1:4" ht="60" x14ac:dyDescent="0.25">
      <c r="A241" s="17" t="s">
        <v>342</v>
      </c>
      <c r="B241" s="19" t="s">
        <v>343</v>
      </c>
      <c r="C241" s="19" t="s">
        <v>334</v>
      </c>
      <c r="D241" s="42" t="s">
        <v>337</v>
      </c>
    </row>
    <row r="242" spans="1:4" ht="60" x14ac:dyDescent="0.25">
      <c r="A242" s="17" t="s">
        <v>344</v>
      </c>
      <c r="B242" s="19" t="s">
        <v>345</v>
      </c>
      <c r="C242" s="19" t="s">
        <v>334</v>
      </c>
      <c r="D242" s="42" t="s">
        <v>337</v>
      </c>
    </row>
    <row r="245" spans="1:4" x14ac:dyDescent="0.25">
      <c r="A245" s="2" t="s">
        <v>346</v>
      </c>
    </row>
    <row r="247" spans="1:4" x14ac:dyDescent="0.25">
      <c r="A247" s="17" t="s">
        <v>347</v>
      </c>
      <c r="B247" s="34">
        <v>0.15</v>
      </c>
    </row>
    <row r="248" spans="1:4" x14ac:dyDescent="0.25">
      <c r="B248" s="15"/>
    </row>
    <row r="249" spans="1:4" x14ac:dyDescent="0.25">
      <c r="A249" s="16" t="s">
        <v>348</v>
      </c>
    </row>
    <row r="250" spans="1:4" x14ac:dyDescent="0.25">
      <c r="A250" s="16"/>
    </row>
    <row r="251" spans="1:4" x14ac:dyDescent="0.25">
      <c r="A251" s="35" t="s">
        <v>349</v>
      </c>
      <c r="B251" s="5" t="s">
        <v>469</v>
      </c>
    </row>
    <row r="252" spans="1:4" x14ac:dyDescent="0.25">
      <c r="A252" s="6" t="s">
        <v>350</v>
      </c>
      <c r="B252" s="8" t="b">
        <v>1</v>
      </c>
    </row>
    <row r="253" spans="1:4" x14ac:dyDescent="0.25">
      <c r="A253" s="9" t="s">
        <v>152</v>
      </c>
      <c r="B253" s="11" t="b">
        <v>1</v>
      </c>
    </row>
    <row r="254" spans="1:4" x14ac:dyDescent="0.25">
      <c r="A254" s="9" t="s">
        <v>141</v>
      </c>
      <c r="B254" s="11" t="b">
        <v>0</v>
      </c>
    </row>
    <row r="255" spans="1:4" x14ac:dyDescent="0.25">
      <c r="A255" s="9" t="s">
        <v>351</v>
      </c>
      <c r="B255" s="11" t="b">
        <v>1</v>
      </c>
    </row>
    <row r="256" spans="1:4" x14ac:dyDescent="0.25">
      <c r="A256" s="9" t="s">
        <v>146</v>
      </c>
      <c r="B256" s="11" t="b">
        <v>1</v>
      </c>
    </row>
    <row r="257" spans="1:12" x14ac:dyDescent="0.25">
      <c r="A257" s="12" t="s">
        <v>144</v>
      </c>
      <c r="B257" s="14" t="b">
        <v>1</v>
      </c>
    </row>
    <row r="259" spans="1:12" x14ac:dyDescent="0.25">
      <c r="A259" s="2" t="s">
        <v>352</v>
      </c>
    </row>
    <row r="260" spans="1:12" x14ac:dyDescent="0.25">
      <c r="A260" s="3" t="s">
        <v>323</v>
      </c>
      <c r="B260" s="4" t="s">
        <v>324</v>
      </c>
      <c r="C260" s="4" t="s">
        <v>325</v>
      </c>
      <c r="D260" s="36" t="s">
        <v>132</v>
      </c>
    </row>
    <row r="261" spans="1:12" ht="60" x14ac:dyDescent="0.25">
      <c r="A261" s="17" t="s">
        <v>342</v>
      </c>
      <c r="B261" s="19" t="s">
        <v>343</v>
      </c>
      <c r="C261" s="19" t="s">
        <v>334</v>
      </c>
      <c r="D261" s="42" t="s">
        <v>337</v>
      </c>
    </row>
    <row r="262" spans="1:12" ht="60" x14ac:dyDescent="0.25">
      <c r="A262" s="17" t="s">
        <v>344</v>
      </c>
      <c r="B262" s="19" t="s">
        <v>345</v>
      </c>
      <c r="C262" s="19" t="s">
        <v>334</v>
      </c>
      <c r="D262" s="42" t="s">
        <v>337</v>
      </c>
    </row>
    <row r="265" spans="1:12" s="39" customFormat="1" ht="18.75" x14ac:dyDescent="0.3">
      <c r="A265" s="38" t="s">
        <v>406</v>
      </c>
    </row>
    <row r="267" spans="1:12" x14ac:dyDescent="0.25">
      <c r="A267" s="2" t="s">
        <v>383</v>
      </c>
      <c r="G267" s="2" t="s">
        <v>404</v>
      </c>
      <c r="K267" s="2" t="s">
        <v>403</v>
      </c>
    </row>
    <row r="268" spans="1:12" x14ac:dyDescent="0.25">
      <c r="A268" s="2"/>
      <c r="G268" s="2"/>
      <c r="K268" s="2"/>
    </row>
    <row r="269" spans="1:12" x14ac:dyDescent="0.25">
      <c r="A269" s="37" t="s">
        <v>431</v>
      </c>
      <c r="B269" s="19" t="s">
        <v>372</v>
      </c>
      <c r="C269" s="18" t="s">
        <v>373</v>
      </c>
      <c r="G269" t="s">
        <v>361</v>
      </c>
      <c r="H269" t="s">
        <v>397</v>
      </c>
      <c r="I269" t="s">
        <v>398</v>
      </c>
      <c r="L269" t="s">
        <v>402</v>
      </c>
    </row>
    <row r="270" spans="1:12" x14ac:dyDescent="0.25">
      <c r="A270" s="30" t="s">
        <v>362</v>
      </c>
      <c r="B270" s="7" t="s">
        <v>374</v>
      </c>
      <c r="C270" s="8" t="s">
        <v>375</v>
      </c>
      <c r="G270" t="s">
        <v>362</v>
      </c>
      <c r="H270" t="s">
        <v>399</v>
      </c>
      <c r="I270">
        <v>2014</v>
      </c>
      <c r="K270" t="s">
        <v>362</v>
      </c>
      <c r="L270">
        <v>1500</v>
      </c>
    </row>
    <row r="271" spans="1:12" x14ac:dyDescent="0.25">
      <c r="A271" s="31" t="s">
        <v>376</v>
      </c>
      <c r="B271" s="10" t="s">
        <v>374</v>
      </c>
      <c r="C271" s="11" t="s">
        <v>375</v>
      </c>
      <c r="G271" t="s">
        <v>363</v>
      </c>
      <c r="H271" t="s">
        <v>399</v>
      </c>
      <c r="I271">
        <v>2014</v>
      </c>
      <c r="K271" t="s">
        <v>363</v>
      </c>
      <c r="L271">
        <v>1500</v>
      </c>
    </row>
    <row r="272" spans="1:12" x14ac:dyDescent="0.25">
      <c r="A272" s="31" t="s">
        <v>377</v>
      </c>
      <c r="B272" s="10" t="s">
        <v>374</v>
      </c>
      <c r="C272" s="11" t="s">
        <v>378</v>
      </c>
      <c r="G272" t="s">
        <v>364</v>
      </c>
      <c r="H272" t="s">
        <v>400</v>
      </c>
      <c r="I272">
        <v>2040</v>
      </c>
      <c r="K272" t="s">
        <v>364</v>
      </c>
      <c r="L272">
        <v>1500</v>
      </c>
    </row>
    <row r="273" spans="1:42" x14ac:dyDescent="0.25">
      <c r="A273" s="31" t="s">
        <v>379</v>
      </c>
      <c r="B273" s="10" t="s">
        <v>374</v>
      </c>
      <c r="C273" s="11" t="s">
        <v>378</v>
      </c>
      <c r="G273" t="s">
        <v>365</v>
      </c>
      <c r="H273" t="s">
        <v>400</v>
      </c>
      <c r="I273">
        <v>2040</v>
      </c>
      <c r="K273" t="s">
        <v>365</v>
      </c>
      <c r="L273">
        <v>1500</v>
      </c>
    </row>
    <row r="274" spans="1:42" x14ac:dyDescent="0.25">
      <c r="A274" s="31" t="s">
        <v>380</v>
      </c>
      <c r="B274" s="10" t="s">
        <v>374</v>
      </c>
      <c r="C274" s="11" t="s">
        <v>378</v>
      </c>
      <c r="G274" t="s">
        <v>366</v>
      </c>
      <c r="H274" t="s">
        <v>400</v>
      </c>
      <c r="I274">
        <v>2040</v>
      </c>
      <c r="K274" t="s">
        <v>366</v>
      </c>
      <c r="L274">
        <v>1500</v>
      </c>
    </row>
    <row r="275" spans="1:42" x14ac:dyDescent="0.25">
      <c r="A275" s="31" t="s">
        <v>367</v>
      </c>
      <c r="B275" s="10" t="s">
        <v>374</v>
      </c>
      <c r="C275" s="11" t="s">
        <v>378</v>
      </c>
      <c r="G275" t="s">
        <v>367</v>
      </c>
      <c r="H275" t="s">
        <v>400</v>
      </c>
      <c r="I275">
        <v>2040</v>
      </c>
      <c r="K275" t="s">
        <v>367</v>
      </c>
      <c r="L275">
        <v>1500</v>
      </c>
    </row>
    <row r="276" spans="1:42" x14ac:dyDescent="0.25">
      <c r="A276" s="31" t="s">
        <v>368</v>
      </c>
      <c r="B276" s="10" t="s">
        <v>374</v>
      </c>
      <c r="C276" s="11" t="s">
        <v>378</v>
      </c>
      <c r="G276" t="s">
        <v>368</v>
      </c>
      <c r="H276" t="s">
        <v>400</v>
      </c>
      <c r="I276">
        <v>2040</v>
      </c>
      <c r="K276" t="s">
        <v>368</v>
      </c>
      <c r="L276">
        <v>1500</v>
      </c>
    </row>
    <row r="277" spans="1:42" x14ac:dyDescent="0.25">
      <c r="A277" s="31" t="s">
        <v>381</v>
      </c>
      <c r="B277" s="10" t="s">
        <v>374</v>
      </c>
      <c r="C277" s="11" t="s">
        <v>378</v>
      </c>
      <c r="G277" t="s">
        <v>369</v>
      </c>
      <c r="H277" t="s">
        <v>400</v>
      </c>
      <c r="I277">
        <v>2040</v>
      </c>
      <c r="K277" t="s">
        <v>369</v>
      </c>
      <c r="L277">
        <v>1500</v>
      </c>
    </row>
    <row r="278" spans="1:42" x14ac:dyDescent="0.25">
      <c r="A278" s="32" t="s">
        <v>382</v>
      </c>
      <c r="B278" s="13" t="s">
        <v>374</v>
      </c>
      <c r="C278" s="14" t="s">
        <v>378</v>
      </c>
      <c r="G278" t="s">
        <v>370</v>
      </c>
      <c r="H278" t="s">
        <v>400</v>
      </c>
      <c r="I278">
        <v>2040</v>
      </c>
      <c r="K278" t="s">
        <v>370</v>
      </c>
      <c r="L278">
        <v>1500</v>
      </c>
    </row>
    <row r="280" spans="1:42" x14ac:dyDescent="0.25">
      <c r="A280" s="2" t="s">
        <v>371</v>
      </c>
    </row>
    <row r="281" spans="1:42" x14ac:dyDescent="0.25">
      <c r="A281" s="2"/>
    </row>
    <row r="282" spans="1:42" x14ac:dyDescent="0.25">
      <c r="A282" s="37" t="s">
        <v>431</v>
      </c>
      <c r="B282" s="19">
        <v>2010</v>
      </c>
      <c r="C282" s="19">
        <v>2011</v>
      </c>
      <c r="D282" s="19">
        <v>2012</v>
      </c>
      <c r="E282" s="19">
        <v>2013</v>
      </c>
      <c r="F282" s="19">
        <v>2014</v>
      </c>
      <c r="G282" s="19">
        <v>2015</v>
      </c>
      <c r="H282" s="19">
        <v>2016</v>
      </c>
      <c r="I282" s="19">
        <v>2017</v>
      </c>
      <c r="J282" s="19">
        <v>2018</v>
      </c>
      <c r="K282" s="19">
        <v>2019</v>
      </c>
      <c r="L282" s="19">
        <v>2020</v>
      </c>
      <c r="M282" s="19">
        <v>2021</v>
      </c>
      <c r="N282" s="19">
        <v>2022</v>
      </c>
      <c r="O282" s="19">
        <v>2023</v>
      </c>
      <c r="P282" s="19">
        <v>2024</v>
      </c>
      <c r="Q282" s="19">
        <v>2025</v>
      </c>
      <c r="R282" s="19">
        <v>2026</v>
      </c>
      <c r="S282" s="19">
        <v>2027</v>
      </c>
      <c r="T282" s="19">
        <v>2028</v>
      </c>
      <c r="U282" s="19">
        <v>2029</v>
      </c>
      <c r="V282" s="19">
        <v>2030</v>
      </c>
      <c r="W282" s="19">
        <v>2031</v>
      </c>
      <c r="X282" s="19">
        <v>2032</v>
      </c>
      <c r="Y282" s="19">
        <v>2033</v>
      </c>
      <c r="Z282" s="19">
        <v>2034</v>
      </c>
      <c r="AA282" s="19">
        <v>2035</v>
      </c>
      <c r="AB282" s="19">
        <v>2036</v>
      </c>
      <c r="AC282" s="19">
        <v>2037</v>
      </c>
      <c r="AD282" s="19">
        <v>2038</v>
      </c>
      <c r="AE282" s="19">
        <v>2039</v>
      </c>
      <c r="AF282" s="19">
        <v>2040</v>
      </c>
      <c r="AG282" s="19">
        <v>2041</v>
      </c>
      <c r="AH282" s="19">
        <v>2042</v>
      </c>
      <c r="AI282" s="19">
        <v>2043</v>
      </c>
      <c r="AJ282" s="19">
        <v>2044</v>
      </c>
      <c r="AK282" s="19">
        <v>2045</v>
      </c>
      <c r="AL282" s="19">
        <v>2046</v>
      </c>
      <c r="AM282" s="19">
        <v>2047</v>
      </c>
      <c r="AN282" s="19">
        <v>2048</v>
      </c>
      <c r="AO282" s="19">
        <v>2049</v>
      </c>
      <c r="AP282" s="18">
        <v>2050</v>
      </c>
    </row>
    <row r="283" spans="1:42" x14ac:dyDescent="0.25">
      <c r="A283" s="30" t="s">
        <v>362</v>
      </c>
      <c r="B283" s="7">
        <v>0.2</v>
      </c>
      <c r="C283" s="7">
        <v>0.2</v>
      </c>
      <c r="D283" s="7">
        <v>0.2</v>
      </c>
      <c r="E283" s="7">
        <v>0.2</v>
      </c>
      <c r="F283" s="7">
        <v>0.2</v>
      </c>
      <c r="G283" s="7">
        <v>0.2</v>
      </c>
      <c r="H283" s="7">
        <v>0.2</v>
      </c>
      <c r="I283" s="7">
        <v>0.2</v>
      </c>
      <c r="J283" s="7">
        <v>0.2</v>
      </c>
      <c r="K283" s="7">
        <v>0.2</v>
      </c>
      <c r="L283" s="7">
        <v>0.2</v>
      </c>
      <c r="M283" s="7">
        <v>0.2</v>
      </c>
      <c r="N283" s="7">
        <v>0.2</v>
      </c>
      <c r="O283" s="7">
        <v>0.2</v>
      </c>
      <c r="P283" s="7">
        <v>0.2</v>
      </c>
      <c r="Q283" s="7">
        <v>0.2</v>
      </c>
      <c r="R283" s="7">
        <v>0.2</v>
      </c>
      <c r="S283" s="7">
        <v>0.2</v>
      </c>
      <c r="T283" s="7">
        <v>0.2</v>
      </c>
      <c r="U283" s="7">
        <v>0.2</v>
      </c>
      <c r="V283" s="7">
        <v>0.2</v>
      </c>
      <c r="W283" s="7">
        <v>0.2</v>
      </c>
      <c r="X283" s="7">
        <v>0.2</v>
      </c>
      <c r="Y283" s="7">
        <v>0.2</v>
      </c>
      <c r="Z283" s="7">
        <v>0.2</v>
      </c>
      <c r="AA283" s="7">
        <v>0.2</v>
      </c>
      <c r="AB283" s="7">
        <v>0.2</v>
      </c>
      <c r="AC283" s="7">
        <v>0.2</v>
      </c>
      <c r="AD283" s="7">
        <v>0.2</v>
      </c>
      <c r="AE283" s="7">
        <v>0.2</v>
      </c>
      <c r="AF283" s="7">
        <v>0.2</v>
      </c>
      <c r="AG283" s="7">
        <v>0.2</v>
      </c>
      <c r="AH283" s="7">
        <v>0.2</v>
      </c>
      <c r="AI283" s="7">
        <v>0.2</v>
      </c>
      <c r="AJ283" s="7">
        <v>0.2</v>
      </c>
      <c r="AK283" s="7">
        <v>0.2</v>
      </c>
      <c r="AL283" s="7">
        <v>0.2</v>
      </c>
      <c r="AM283" s="7">
        <v>0.2</v>
      </c>
      <c r="AN283" s="7">
        <v>0.2</v>
      </c>
      <c r="AO283" s="7">
        <v>0.2</v>
      </c>
      <c r="AP283" s="8">
        <v>0.2</v>
      </c>
    </row>
    <row r="284" spans="1:42" x14ac:dyDescent="0.25">
      <c r="A284" s="31" t="s">
        <v>363</v>
      </c>
      <c r="B284" s="10">
        <v>0.2</v>
      </c>
      <c r="C284" s="10">
        <v>0.21299999999999999</v>
      </c>
      <c r="D284" s="10">
        <v>0.22600000000000001</v>
      </c>
      <c r="E284" s="10">
        <v>0.23899999999999999</v>
      </c>
      <c r="F284" s="10">
        <v>0.252</v>
      </c>
      <c r="G284" s="10">
        <v>0.26500000000000001</v>
      </c>
      <c r="H284" s="10">
        <v>0.27800000000000002</v>
      </c>
      <c r="I284" s="10">
        <v>0.29099999999999998</v>
      </c>
      <c r="J284" s="10">
        <v>0.30399999999999999</v>
      </c>
      <c r="K284" s="10">
        <v>0.317</v>
      </c>
      <c r="L284" s="10">
        <v>0.33</v>
      </c>
      <c r="M284" s="10">
        <v>0.33</v>
      </c>
      <c r="N284" s="10">
        <v>0.33</v>
      </c>
      <c r="O284" s="10">
        <v>0.33</v>
      </c>
      <c r="P284" s="10">
        <v>0.33</v>
      </c>
      <c r="Q284" s="10">
        <v>0.33</v>
      </c>
      <c r="R284" s="10">
        <v>0.33</v>
      </c>
      <c r="S284" s="10">
        <v>0.33</v>
      </c>
      <c r="T284" s="10">
        <v>0.33</v>
      </c>
      <c r="U284" s="10">
        <v>0.33</v>
      </c>
      <c r="V284" s="10">
        <v>0.33</v>
      </c>
      <c r="W284" s="10">
        <v>0.33</v>
      </c>
      <c r="X284" s="10">
        <v>0.33</v>
      </c>
      <c r="Y284" s="10">
        <v>0.33</v>
      </c>
      <c r="Z284" s="10">
        <v>0.33</v>
      </c>
      <c r="AA284" s="10">
        <v>0.33</v>
      </c>
      <c r="AB284" s="10">
        <v>0.33</v>
      </c>
      <c r="AC284" s="10">
        <v>0.33</v>
      </c>
      <c r="AD284" s="10">
        <v>0.33</v>
      </c>
      <c r="AE284" s="10">
        <v>0.33</v>
      </c>
      <c r="AF284" s="10">
        <v>0.33</v>
      </c>
      <c r="AG284" s="10">
        <v>0.33</v>
      </c>
      <c r="AH284" s="10">
        <v>0.33</v>
      </c>
      <c r="AI284" s="10">
        <v>0.33</v>
      </c>
      <c r="AJ284" s="10">
        <v>0.33</v>
      </c>
      <c r="AK284" s="10">
        <v>0.33</v>
      </c>
      <c r="AL284" s="10">
        <v>0.33</v>
      </c>
      <c r="AM284" s="10">
        <v>0.33</v>
      </c>
      <c r="AN284" s="10">
        <v>0.33</v>
      </c>
      <c r="AO284" s="10">
        <v>0.33</v>
      </c>
      <c r="AP284" s="11">
        <v>0.33</v>
      </c>
    </row>
    <row r="285" spans="1:42" x14ac:dyDescent="0.25">
      <c r="A285" s="31" t="s">
        <v>364</v>
      </c>
      <c r="B285" s="10">
        <v>0.2</v>
      </c>
      <c r="C285" s="10">
        <v>0.2</v>
      </c>
      <c r="D285" s="10">
        <v>0.2</v>
      </c>
      <c r="E285" s="10">
        <v>0.2</v>
      </c>
      <c r="F285" s="10">
        <v>0.2</v>
      </c>
      <c r="G285" s="10">
        <v>0.22166666666666601</v>
      </c>
      <c r="H285" s="10">
        <v>0.24333333333333301</v>
      </c>
      <c r="I285" s="10">
        <v>0.26500000000000001</v>
      </c>
      <c r="J285" s="10">
        <v>0.28666666666666601</v>
      </c>
      <c r="K285" s="10">
        <v>0.30833333333333302</v>
      </c>
      <c r="L285" s="10">
        <v>0.33</v>
      </c>
      <c r="M285" s="10">
        <v>0.34699999999999998</v>
      </c>
      <c r="N285" s="10">
        <v>0.36399999999999999</v>
      </c>
      <c r="O285" s="10">
        <v>0.38100000000000001</v>
      </c>
      <c r="P285" s="10">
        <v>0.39800000000000002</v>
      </c>
      <c r="Q285" s="10">
        <v>0.41499999999999998</v>
      </c>
      <c r="R285" s="10">
        <v>0.432</v>
      </c>
      <c r="S285" s="10">
        <v>0.44900000000000001</v>
      </c>
      <c r="T285" s="10">
        <v>0.46600000000000003</v>
      </c>
      <c r="U285" s="10">
        <v>0.48299999999999998</v>
      </c>
      <c r="V285" s="10">
        <v>0.5</v>
      </c>
      <c r="W285" s="10">
        <v>0.52</v>
      </c>
      <c r="X285" s="10">
        <v>0.54</v>
      </c>
      <c r="Y285" s="10">
        <v>0.55999999999999905</v>
      </c>
      <c r="Z285" s="10">
        <v>0.57999999999999996</v>
      </c>
      <c r="AA285" s="10">
        <v>0.6</v>
      </c>
      <c r="AB285" s="10">
        <v>0.62</v>
      </c>
      <c r="AC285" s="10">
        <v>0.63999999999999901</v>
      </c>
      <c r="AD285" s="10">
        <v>0.65999999999999903</v>
      </c>
      <c r="AE285" s="10">
        <v>0.67999999999999905</v>
      </c>
      <c r="AF285" s="10">
        <v>0.7</v>
      </c>
      <c r="AG285" s="10">
        <v>0.72</v>
      </c>
      <c r="AH285" s="10">
        <v>0.74</v>
      </c>
      <c r="AI285" s="10">
        <v>0.76</v>
      </c>
      <c r="AJ285" s="10">
        <v>0.78</v>
      </c>
      <c r="AK285" s="10">
        <v>0.8</v>
      </c>
      <c r="AL285" s="10">
        <v>0.82</v>
      </c>
      <c r="AM285" s="10">
        <v>0.84</v>
      </c>
      <c r="AN285" s="10">
        <v>0.86</v>
      </c>
      <c r="AO285" s="10">
        <v>0.88</v>
      </c>
      <c r="AP285" s="11">
        <v>0.9</v>
      </c>
    </row>
    <row r="286" spans="1:42" x14ac:dyDescent="0.25">
      <c r="A286" s="31" t="s">
        <v>365</v>
      </c>
      <c r="B286" s="10">
        <v>0.2</v>
      </c>
      <c r="C286" s="10">
        <v>0.2</v>
      </c>
      <c r="D286" s="10">
        <v>0.2</v>
      </c>
      <c r="E286" s="10">
        <v>0.2</v>
      </c>
      <c r="F286" s="10">
        <v>0.2</v>
      </c>
      <c r="G286" s="10">
        <v>0.22166666666666601</v>
      </c>
      <c r="H286" s="10">
        <v>0.24333333333333301</v>
      </c>
      <c r="I286" s="10">
        <v>0.26500000000000001</v>
      </c>
      <c r="J286" s="10">
        <v>0.28666666666666601</v>
      </c>
      <c r="K286" s="10">
        <v>0.30833333333333302</v>
      </c>
      <c r="L286" s="10">
        <v>0.33</v>
      </c>
      <c r="M286" s="10">
        <v>0.35699999999999998</v>
      </c>
      <c r="N286" s="10">
        <v>0.38400000000000001</v>
      </c>
      <c r="O286" s="10">
        <v>0.41099999999999998</v>
      </c>
      <c r="P286" s="10">
        <v>0.438</v>
      </c>
      <c r="Q286" s="10">
        <v>0.46500000000000002</v>
      </c>
      <c r="R286" s="10">
        <v>0.49199999999999999</v>
      </c>
      <c r="S286" s="10">
        <v>0.51900000000000002</v>
      </c>
      <c r="T286" s="10">
        <v>0.54599999999999904</v>
      </c>
      <c r="U286" s="10">
        <v>0.57299999999999995</v>
      </c>
      <c r="V286" s="10">
        <v>0.6</v>
      </c>
      <c r="W286" s="10">
        <v>0.61</v>
      </c>
      <c r="X286" s="10">
        <v>0.62</v>
      </c>
      <c r="Y286" s="10">
        <v>0.63</v>
      </c>
      <c r="Z286" s="10">
        <v>0.63999999999999901</v>
      </c>
      <c r="AA286" s="10">
        <v>0.64999999999999902</v>
      </c>
      <c r="AB286" s="10">
        <v>0.65999999999999903</v>
      </c>
      <c r="AC286" s="10">
        <v>0.66999999999999904</v>
      </c>
      <c r="AD286" s="10">
        <v>0.67999999999999905</v>
      </c>
      <c r="AE286" s="10">
        <v>0.69</v>
      </c>
      <c r="AF286" s="10">
        <v>0.7</v>
      </c>
      <c r="AG286" s="10">
        <v>0.72</v>
      </c>
      <c r="AH286" s="10">
        <v>0.74</v>
      </c>
      <c r="AI286" s="10">
        <v>0.76</v>
      </c>
      <c r="AJ286" s="10">
        <v>0.78</v>
      </c>
      <c r="AK286" s="10">
        <v>0.8</v>
      </c>
      <c r="AL286" s="10">
        <v>0.82</v>
      </c>
      <c r="AM286" s="10">
        <v>0.84</v>
      </c>
      <c r="AN286" s="10">
        <v>0.86</v>
      </c>
      <c r="AO286" s="10">
        <v>0.88</v>
      </c>
      <c r="AP286" s="11">
        <v>0.9</v>
      </c>
    </row>
    <row r="287" spans="1:42" x14ac:dyDescent="0.25">
      <c r="A287" s="31" t="s">
        <v>366</v>
      </c>
      <c r="B287" s="10">
        <v>0.2</v>
      </c>
      <c r="C287" s="10">
        <v>0.2</v>
      </c>
      <c r="D287" s="10">
        <v>0.2</v>
      </c>
      <c r="E287" s="10">
        <v>0.2</v>
      </c>
      <c r="F287" s="10">
        <v>0.2</v>
      </c>
      <c r="G287" s="10">
        <v>0.22166666666666601</v>
      </c>
      <c r="H287" s="10">
        <v>0.24333333333333301</v>
      </c>
      <c r="I287" s="10">
        <v>0.26500000000000001</v>
      </c>
      <c r="J287" s="10">
        <v>0.28666666666666601</v>
      </c>
      <c r="K287" s="10">
        <v>0.30833333333333302</v>
      </c>
      <c r="L287" s="10">
        <v>0.33</v>
      </c>
      <c r="M287" s="10">
        <v>0.34699999999999998</v>
      </c>
      <c r="N287" s="10">
        <v>0.36399999999999999</v>
      </c>
      <c r="O287" s="10">
        <v>0.38100000000000001</v>
      </c>
      <c r="P287" s="10">
        <v>0.39800000000000002</v>
      </c>
      <c r="Q287" s="10">
        <v>0.41499999999999998</v>
      </c>
      <c r="R287" s="10">
        <v>0.432</v>
      </c>
      <c r="S287" s="10">
        <v>0.44900000000000001</v>
      </c>
      <c r="T287" s="10">
        <v>0.46600000000000003</v>
      </c>
      <c r="U287" s="10">
        <v>0.48299999999999998</v>
      </c>
      <c r="V287" s="10">
        <v>0.5</v>
      </c>
      <c r="W287" s="10">
        <v>0.52</v>
      </c>
      <c r="X287" s="10">
        <v>0.54</v>
      </c>
      <c r="Y287" s="10">
        <v>0.55999999999999905</v>
      </c>
      <c r="Z287" s="10">
        <v>0.57999999999999996</v>
      </c>
      <c r="AA287" s="10">
        <v>0.6</v>
      </c>
      <c r="AB287" s="10">
        <v>0.62</v>
      </c>
      <c r="AC287" s="10">
        <v>0.63999999999999901</v>
      </c>
      <c r="AD287" s="10">
        <v>0.65999999999999903</v>
      </c>
      <c r="AE287" s="10">
        <v>0.67999999999999905</v>
      </c>
      <c r="AF287" s="10">
        <v>0.7</v>
      </c>
      <c r="AG287" s="10">
        <v>0.72199999999999998</v>
      </c>
      <c r="AH287" s="10">
        <v>0.74399999999999999</v>
      </c>
      <c r="AI287" s="10">
        <v>0.76600000000000001</v>
      </c>
      <c r="AJ287" s="10">
        <v>0.78800000000000003</v>
      </c>
      <c r="AK287" s="10">
        <v>0.81</v>
      </c>
      <c r="AL287" s="10">
        <v>0.83199999999999996</v>
      </c>
      <c r="AM287" s="10">
        <v>0.85399999999999998</v>
      </c>
      <c r="AN287" s="10">
        <v>0.876</v>
      </c>
      <c r="AO287" s="10">
        <v>0.89800000000000002</v>
      </c>
      <c r="AP287" s="11">
        <v>0.92</v>
      </c>
    </row>
    <row r="288" spans="1:42" x14ac:dyDescent="0.25">
      <c r="A288" s="31" t="s">
        <v>367</v>
      </c>
      <c r="B288" s="10">
        <v>0.2</v>
      </c>
      <c r="C288" s="10">
        <v>0.2</v>
      </c>
      <c r="D288" s="10">
        <v>0.2</v>
      </c>
      <c r="E288" s="10">
        <v>0.2</v>
      </c>
      <c r="F288" s="10">
        <v>0.2</v>
      </c>
      <c r="G288" s="10">
        <v>0.22166666666666601</v>
      </c>
      <c r="H288" s="10">
        <v>0.24333333333333301</v>
      </c>
      <c r="I288" s="10">
        <v>0.26500000000000001</v>
      </c>
      <c r="J288" s="10">
        <v>0.28666666666666601</v>
      </c>
      <c r="K288" s="10">
        <v>0.30833333333333302</v>
      </c>
      <c r="L288" s="10">
        <v>0.33</v>
      </c>
      <c r="M288" s="10">
        <v>0.34699999999999998</v>
      </c>
      <c r="N288" s="10">
        <v>0.36399999999999999</v>
      </c>
      <c r="O288" s="10">
        <v>0.38100000000000001</v>
      </c>
      <c r="P288" s="10">
        <v>0.39800000000000002</v>
      </c>
      <c r="Q288" s="10">
        <v>0.41499999999999998</v>
      </c>
      <c r="R288" s="10">
        <v>0.432</v>
      </c>
      <c r="S288" s="10">
        <v>0.44900000000000001</v>
      </c>
      <c r="T288" s="10">
        <v>0.46600000000000003</v>
      </c>
      <c r="U288" s="10">
        <v>0.48299999999999998</v>
      </c>
      <c r="V288" s="10">
        <v>0.5</v>
      </c>
      <c r="W288" s="10">
        <v>0.52</v>
      </c>
      <c r="X288" s="10">
        <v>0.54</v>
      </c>
      <c r="Y288" s="10">
        <v>0.55999999999999905</v>
      </c>
      <c r="Z288" s="10">
        <v>0.57999999999999996</v>
      </c>
      <c r="AA288" s="10">
        <v>0.6</v>
      </c>
      <c r="AB288" s="10">
        <v>0.62</v>
      </c>
      <c r="AC288" s="10">
        <v>0.63999999999999901</v>
      </c>
      <c r="AD288" s="10">
        <v>0.65999999999999903</v>
      </c>
      <c r="AE288" s="10">
        <v>0.67999999999999905</v>
      </c>
      <c r="AF288" s="10">
        <v>0.7</v>
      </c>
      <c r="AG288" s="10">
        <v>0.72499999999999998</v>
      </c>
      <c r="AH288" s="10">
        <v>0.75</v>
      </c>
      <c r="AI288" s="10">
        <v>0.77499999999999902</v>
      </c>
      <c r="AJ288" s="10">
        <v>0.8</v>
      </c>
      <c r="AK288" s="10">
        <v>0.82499999999999996</v>
      </c>
      <c r="AL288" s="10">
        <v>0.84999999999999898</v>
      </c>
      <c r="AM288" s="10">
        <v>0.875</v>
      </c>
      <c r="AN288" s="10">
        <v>0.89999999999999902</v>
      </c>
      <c r="AO288" s="10">
        <v>0.92499999999999905</v>
      </c>
      <c r="AP288" s="11">
        <v>0.95</v>
      </c>
    </row>
    <row r="289" spans="1:42" x14ac:dyDescent="0.25">
      <c r="A289" s="31" t="s">
        <v>368</v>
      </c>
      <c r="B289" s="10">
        <v>0.2</v>
      </c>
      <c r="C289" s="10">
        <v>0.2</v>
      </c>
      <c r="D289" s="10">
        <v>0.2</v>
      </c>
      <c r="E289" s="10">
        <v>0.2</v>
      </c>
      <c r="F289" s="10">
        <v>0.2</v>
      </c>
      <c r="G289" s="10">
        <v>0.22166666666666601</v>
      </c>
      <c r="H289" s="10">
        <v>0.24333333333333301</v>
      </c>
      <c r="I289" s="10">
        <v>0.26500000000000001</v>
      </c>
      <c r="J289" s="10">
        <v>0.28666666666666601</v>
      </c>
      <c r="K289" s="10">
        <v>0.30833333333333302</v>
      </c>
      <c r="L289" s="10">
        <v>0.33</v>
      </c>
      <c r="M289" s="10">
        <v>0.33700000000000002</v>
      </c>
      <c r="N289" s="10">
        <v>0.34399999999999997</v>
      </c>
      <c r="O289" s="10">
        <v>0.35099999999999998</v>
      </c>
      <c r="P289" s="10">
        <v>0.35799999999999998</v>
      </c>
      <c r="Q289" s="10">
        <v>0.36499999999999999</v>
      </c>
      <c r="R289" s="10">
        <v>0.372</v>
      </c>
      <c r="S289" s="10">
        <v>0.379</v>
      </c>
      <c r="T289" s="10">
        <v>0.38600000000000001</v>
      </c>
      <c r="U289" s="10">
        <v>0.39300000000000002</v>
      </c>
      <c r="V289" s="10">
        <v>0.4</v>
      </c>
      <c r="W289" s="10">
        <v>0.4</v>
      </c>
      <c r="X289" s="10">
        <v>0.4</v>
      </c>
      <c r="Y289" s="10">
        <v>0.4</v>
      </c>
      <c r="Z289" s="10">
        <v>0.4</v>
      </c>
      <c r="AA289" s="10">
        <v>0.4</v>
      </c>
      <c r="AB289" s="10">
        <v>0.4</v>
      </c>
      <c r="AC289" s="10">
        <v>0.4</v>
      </c>
      <c r="AD289" s="10">
        <v>0.4</v>
      </c>
      <c r="AE289" s="10">
        <v>0.4</v>
      </c>
      <c r="AF289" s="10">
        <v>0.4</v>
      </c>
      <c r="AG289" s="10">
        <v>0.4</v>
      </c>
      <c r="AH289" s="10">
        <v>0.4</v>
      </c>
      <c r="AI289" s="10">
        <v>0.4</v>
      </c>
      <c r="AJ289" s="10">
        <v>0.4</v>
      </c>
      <c r="AK289" s="10">
        <v>0.4</v>
      </c>
      <c r="AL289" s="10">
        <v>0.4</v>
      </c>
      <c r="AM289" s="10">
        <v>0.4</v>
      </c>
      <c r="AN289" s="10">
        <v>0.4</v>
      </c>
      <c r="AO289" s="10">
        <v>0.4</v>
      </c>
      <c r="AP289" s="11">
        <v>0.4</v>
      </c>
    </row>
    <row r="290" spans="1:42" x14ac:dyDescent="0.25">
      <c r="A290" s="31" t="s">
        <v>369</v>
      </c>
      <c r="B290" s="10">
        <v>0.2</v>
      </c>
      <c r="C290" s="10">
        <v>0.2</v>
      </c>
      <c r="D290" s="10">
        <v>0.2</v>
      </c>
      <c r="E290" s="10">
        <v>0.2</v>
      </c>
      <c r="F290" s="10">
        <v>0.2</v>
      </c>
      <c r="G290" s="10">
        <v>0.22166666666666601</v>
      </c>
      <c r="H290" s="10">
        <v>0.24333333333333301</v>
      </c>
      <c r="I290" s="10">
        <v>0.26500000000000001</v>
      </c>
      <c r="J290" s="10">
        <v>0.28666666666666601</v>
      </c>
      <c r="K290" s="10">
        <v>0.30833333333333302</v>
      </c>
      <c r="L290" s="10">
        <v>0.33</v>
      </c>
      <c r="M290" s="10">
        <v>0.34699999999999998</v>
      </c>
      <c r="N290" s="10">
        <v>0.36399999999999999</v>
      </c>
      <c r="O290" s="10">
        <v>0.38100000000000001</v>
      </c>
      <c r="P290" s="10">
        <v>0.39800000000000002</v>
      </c>
      <c r="Q290" s="10">
        <v>0.41499999999999998</v>
      </c>
      <c r="R290" s="10">
        <v>0.432</v>
      </c>
      <c r="S290" s="10">
        <v>0.44900000000000001</v>
      </c>
      <c r="T290" s="10">
        <v>0.46600000000000003</v>
      </c>
      <c r="U290" s="10">
        <v>0.48299999999999998</v>
      </c>
      <c r="V290" s="10">
        <v>0.5</v>
      </c>
      <c r="W290" s="10">
        <v>0.52</v>
      </c>
      <c r="X290" s="10">
        <v>0.54</v>
      </c>
      <c r="Y290" s="10">
        <v>0.55999999999999905</v>
      </c>
      <c r="Z290" s="10">
        <v>0.57999999999999996</v>
      </c>
      <c r="AA290" s="10">
        <v>0.6</v>
      </c>
      <c r="AB290" s="10">
        <v>0.62</v>
      </c>
      <c r="AC290" s="10">
        <v>0.63999999999999901</v>
      </c>
      <c r="AD290" s="10">
        <v>0.65999999999999903</v>
      </c>
      <c r="AE290" s="10">
        <v>0.67999999999999905</v>
      </c>
      <c r="AF290" s="10">
        <v>0.7</v>
      </c>
      <c r="AG290" s="10">
        <v>0.72</v>
      </c>
      <c r="AH290" s="10">
        <v>0.74</v>
      </c>
      <c r="AI290" s="10">
        <v>0.76</v>
      </c>
      <c r="AJ290" s="10">
        <v>0.78</v>
      </c>
      <c r="AK290" s="10">
        <v>0.8</v>
      </c>
      <c r="AL290" s="10">
        <v>0.82</v>
      </c>
      <c r="AM290" s="10">
        <v>0.84</v>
      </c>
      <c r="AN290" s="10">
        <v>0.86</v>
      </c>
      <c r="AO290" s="10">
        <v>0.88</v>
      </c>
      <c r="AP290" s="11">
        <v>0.9</v>
      </c>
    </row>
    <row r="291" spans="1:42" x14ac:dyDescent="0.25">
      <c r="A291" s="32" t="s">
        <v>370</v>
      </c>
      <c r="B291" s="13">
        <v>0.2</v>
      </c>
      <c r="C291" s="13">
        <v>0.2</v>
      </c>
      <c r="D291" s="13">
        <v>0.2</v>
      </c>
      <c r="E291" s="13">
        <v>0.2</v>
      </c>
      <c r="F291" s="13">
        <v>0.2</v>
      </c>
      <c r="G291" s="13">
        <v>0.22166666666666601</v>
      </c>
      <c r="H291" s="13">
        <v>0.24333333333333301</v>
      </c>
      <c r="I291" s="13">
        <v>0.26500000000000001</v>
      </c>
      <c r="J291" s="13">
        <v>0.28666666666666601</v>
      </c>
      <c r="K291" s="13">
        <v>0.30833333333333302</v>
      </c>
      <c r="L291" s="13">
        <v>0.33</v>
      </c>
      <c r="M291" s="13">
        <v>0.34699999999999998</v>
      </c>
      <c r="N291" s="13">
        <v>0.36399999999999999</v>
      </c>
      <c r="O291" s="13">
        <v>0.38100000000000001</v>
      </c>
      <c r="P291" s="13">
        <v>0.39800000000000002</v>
      </c>
      <c r="Q291" s="13">
        <v>0.41499999999999998</v>
      </c>
      <c r="R291" s="13">
        <v>0.432</v>
      </c>
      <c r="S291" s="13">
        <v>0.44900000000000001</v>
      </c>
      <c r="T291" s="13">
        <v>0.46600000000000003</v>
      </c>
      <c r="U291" s="13">
        <v>0.48299999999999998</v>
      </c>
      <c r="V291" s="13">
        <v>0.5</v>
      </c>
      <c r="W291" s="13">
        <v>0.52</v>
      </c>
      <c r="X291" s="13">
        <v>0.54</v>
      </c>
      <c r="Y291" s="13">
        <v>0.55999999999999905</v>
      </c>
      <c r="Z291" s="13">
        <v>0.57999999999999996</v>
      </c>
      <c r="AA291" s="13">
        <v>0.6</v>
      </c>
      <c r="AB291" s="13">
        <v>0.62</v>
      </c>
      <c r="AC291" s="13">
        <v>0.63999999999999901</v>
      </c>
      <c r="AD291" s="13">
        <v>0.65999999999999903</v>
      </c>
      <c r="AE291" s="13">
        <v>0.67999999999999905</v>
      </c>
      <c r="AF291" s="13">
        <v>0.7</v>
      </c>
      <c r="AG291" s="13">
        <v>0.72</v>
      </c>
      <c r="AH291" s="13">
        <v>0.74</v>
      </c>
      <c r="AI291" s="13">
        <v>0.76</v>
      </c>
      <c r="AJ291" s="13">
        <v>0.78</v>
      </c>
      <c r="AK291" s="13">
        <v>0.8</v>
      </c>
      <c r="AL291" s="13">
        <v>0.82</v>
      </c>
      <c r="AM291" s="13">
        <v>0.84</v>
      </c>
      <c r="AN291" s="13">
        <v>0.86</v>
      </c>
      <c r="AO291" s="13">
        <v>0.88</v>
      </c>
      <c r="AP291" s="14">
        <v>0.9</v>
      </c>
    </row>
    <row r="293" spans="1:42" x14ac:dyDescent="0.25">
      <c r="A293" s="2" t="s">
        <v>434</v>
      </c>
    </row>
    <row r="294" spans="1:42" x14ac:dyDescent="0.25">
      <c r="A294" s="2"/>
    </row>
    <row r="295" spans="1:42" x14ac:dyDescent="0.25">
      <c r="A295" s="43" t="s">
        <v>388</v>
      </c>
    </row>
    <row r="296" spans="1:42" x14ac:dyDescent="0.25">
      <c r="A296" s="29" t="s">
        <v>432</v>
      </c>
      <c r="B296" s="19">
        <v>2031</v>
      </c>
      <c r="C296" s="19">
        <v>2032</v>
      </c>
      <c r="D296" s="19">
        <v>2033</v>
      </c>
      <c r="E296" s="19">
        <v>2034</v>
      </c>
      <c r="F296" s="19">
        <v>2035</v>
      </c>
      <c r="G296" s="19">
        <v>2036</v>
      </c>
      <c r="H296" s="19">
        <v>2037</v>
      </c>
      <c r="I296" s="19">
        <v>2038</v>
      </c>
      <c r="J296" s="19">
        <v>2039</v>
      </c>
      <c r="K296" s="19">
        <v>2040</v>
      </c>
      <c r="L296" s="19">
        <v>2041</v>
      </c>
      <c r="M296" s="19">
        <v>2042</v>
      </c>
      <c r="N296" s="19">
        <v>2043</v>
      </c>
      <c r="O296" s="19">
        <v>2044</v>
      </c>
      <c r="P296" s="19">
        <v>2045</v>
      </c>
      <c r="Q296" s="19">
        <v>2046</v>
      </c>
      <c r="R296" s="19">
        <v>2047</v>
      </c>
      <c r="S296" s="19">
        <v>2048</v>
      </c>
      <c r="T296" s="19">
        <v>2049</v>
      </c>
      <c r="U296" s="18">
        <v>2050</v>
      </c>
    </row>
    <row r="297" spans="1:42" x14ac:dyDescent="0.25">
      <c r="A297" s="30" t="s">
        <v>297</v>
      </c>
      <c r="B297" s="7">
        <v>0</v>
      </c>
      <c r="C297" s="7">
        <v>0</v>
      </c>
      <c r="D297" s="7">
        <v>0</v>
      </c>
      <c r="E297" s="7">
        <v>0</v>
      </c>
      <c r="F297" s="7">
        <v>0</v>
      </c>
      <c r="G297" s="7">
        <v>0</v>
      </c>
      <c r="H297" s="7">
        <v>0</v>
      </c>
      <c r="I297" s="7">
        <v>0</v>
      </c>
      <c r="J297" s="7">
        <v>0</v>
      </c>
      <c r="K297" s="7">
        <v>0</v>
      </c>
      <c r="L297" s="7">
        <v>0</v>
      </c>
      <c r="M297" s="7">
        <v>0</v>
      </c>
      <c r="N297" s="7">
        <v>0</v>
      </c>
      <c r="O297" s="7">
        <v>0</v>
      </c>
      <c r="P297" s="7">
        <v>0</v>
      </c>
      <c r="Q297" s="7">
        <v>0</v>
      </c>
      <c r="R297" s="7">
        <v>0</v>
      </c>
      <c r="S297" s="7">
        <v>0</v>
      </c>
      <c r="T297" s="7">
        <v>0</v>
      </c>
      <c r="U297" s="8">
        <v>0</v>
      </c>
    </row>
    <row r="298" spans="1:42" x14ac:dyDescent="0.25">
      <c r="A298" s="31" t="s">
        <v>99</v>
      </c>
      <c r="B298" s="10">
        <v>0</v>
      </c>
      <c r="C298" s="10">
        <v>0</v>
      </c>
      <c r="D298" s="10">
        <v>0</v>
      </c>
      <c r="E298" s="10">
        <v>0</v>
      </c>
      <c r="F298" s="10">
        <v>0</v>
      </c>
      <c r="G298" s="10">
        <v>0</v>
      </c>
      <c r="H298" s="10">
        <v>0</v>
      </c>
      <c r="I298" s="10">
        <v>0</v>
      </c>
      <c r="J298" s="10">
        <v>0</v>
      </c>
      <c r="K298" s="10">
        <v>0</v>
      </c>
      <c r="L298" s="10">
        <v>0</v>
      </c>
      <c r="M298" s="10">
        <v>0</v>
      </c>
      <c r="N298" s="10">
        <v>0</v>
      </c>
      <c r="O298" s="10">
        <v>0</v>
      </c>
      <c r="P298" s="10">
        <v>0</v>
      </c>
      <c r="Q298" s="10">
        <v>0</v>
      </c>
      <c r="R298" s="10">
        <v>0</v>
      </c>
      <c r="S298" s="10">
        <v>0</v>
      </c>
      <c r="T298" s="10">
        <v>0</v>
      </c>
      <c r="U298" s="11">
        <v>0</v>
      </c>
    </row>
    <row r="299" spans="1:42" x14ac:dyDescent="0.25">
      <c r="A299" s="31" t="s">
        <v>298</v>
      </c>
      <c r="B299" s="10">
        <v>0</v>
      </c>
      <c r="C299" s="10">
        <v>0</v>
      </c>
      <c r="D299" s="10">
        <v>0</v>
      </c>
      <c r="E299" s="10">
        <v>0</v>
      </c>
      <c r="F299" s="10">
        <v>0</v>
      </c>
      <c r="G299" s="10">
        <v>0</v>
      </c>
      <c r="H299" s="10">
        <v>0</v>
      </c>
      <c r="I299" s="10">
        <v>0</v>
      </c>
      <c r="J299" s="10">
        <v>0</v>
      </c>
      <c r="K299" s="10">
        <v>0</v>
      </c>
      <c r="L299" s="10">
        <v>0</v>
      </c>
      <c r="M299" s="10">
        <v>0</v>
      </c>
      <c r="N299" s="10">
        <v>0</v>
      </c>
      <c r="O299" s="10">
        <v>0</v>
      </c>
      <c r="P299" s="10">
        <v>0</v>
      </c>
      <c r="Q299" s="10">
        <v>0</v>
      </c>
      <c r="R299" s="10">
        <v>0</v>
      </c>
      <c r="S299" s="10">
        <v>0</v>
      </c>
      <c r="T299" s="10">
        <v>0</v>
      </c>
      <c r="U299" s="11">
        <v>0</v>
      </c>
    </row>
    <row r="300" spans="1:42" x14ac:dyDescent="0.25">
      <c r="A300" s="31" t="s">
        <v>300</v>
      </c>
      <c r="B300" s="10">
        <v>0</v>
      </c>
      <c r="C300" s="10">
        <v>0</v>
      </c>
      <c r="D300" s="10">
        <v>0</v>
      </c>
      <c r="E300" s="10">
        <v>0</v>
      </c>
      <c r="F300" s="10">
        <v>0</v>
      </c>
      <c r="G300" s="10">
        <v>0</v>
      </c>
      <c r="H300" s="10">
        <v>0</v>
      </c>
      <c r="I300" s="10">
        <v>0</v>
      </c>
      <c r="J300" s="10">
        <v>0</v>
      </c>
      <c r="K300" s="10">
        <v>0</v>
      </c>
      <c r="L300" s="10">
        <v>0</v>
      </c>
      <c r="M300" s="10">
        <v>0</v>
      </c>
      <c r="N300" s="10">
        <v>0</v>
      </c>
      <c r="O300" s="10">
        <v>0</v>
      </c>
      <c r="P300" s="10">
        <v>0</v>
      </c>
      <c r="Q300" s="10">
        <v>0</v>
      </c>
      <c r="R300" s="10">
        <v>0</v>
      </c>
      <c r="S300" s="10">
        <v>0</v>
      </c>
      <c r="T300" s="10">
        <v>0</v>
      </c>
      <c r="U300" s="11">
        <v>0</v>
      </c>
    </row>
    <row r="301" spans="1:42" x14ac:dyDescent="0.25">
      <c r="A301" s="31" t="s">
        <v>301</v>
      </c>
      <c r="B301" s="10">
        <v>0</v>
      </c>
      <c r="C301" s="10">
        <v>0</v>
      </c>
      <c r="D301" s="10">
        <v>0</v>
      </c>
      <c r="E301" s="10">
        <v>0</v>
      </c>
      <c r="F301" s="10">
        <v>0</v>
      </c>
      <c r="G301" s="10">
        <v>0</v>
      </c>
      <c r="H301" s="10">
        <v>0</v>
      </c>
      <c r="I301" s="10">
        <v>0</v>
      </c>
      <c r="J301" s="10">
        <v>0</v>
      </c>
      <c r="K301" s="10">
        <v>0</v>
      </c>
      <c r="L301" s="10">
        <v>0</v>
      </c>
      <c r="M301" s="10">
        <v>0</v>
      </c>
      <c r="N301" s="10">
        <v>0</v>
      </c>
      <c r="O301" s="10">
        <v>0</v>
      </c>
      <c r="P301" s="10">
        <v>0</v>
      </c>
      <c r="Q301" s="10">
        <v>0</v>
      </c>
      <c r="R301" s="10">
        <v>0</v>
      </c>
      <c r="S301" s="10">
        <v>0</v>
      </c>
      <c r="T301" s="10">
        <v>0</v>
      </c>
      <c r="U301" s="11">
        <v>0</v>
      </c>
    </row>
    <row r="302" spans="1:42" x14ac:dyDescent="0.25">
      <c r="A302" s="31" t="s">
        <v>305</v>
      </c>
      <c r="B302" s="10">
        <v>0.5</v>
      </c>
      <c r="C302" s="10">
        <v>0.5</v>
      </c>
      <c r="D302" s="10">
        <v>0.5</v>
      </c>
      <c r="E302" s="10">
        <v>0.5</v>
      </c>
      <c r="F302" s="10">
        <v>0.5</v>
      </c>
      <c r="G302" s="10">
        <v>0.5</v>
      </c>
      <c r="H302" s="10">
        <v>0.5</v>
      </c>
      <c r="I302" s="10">
        <v>0.5</v>
      </c>
      <c r="J302" s="10">
        <v>0.5</v>
      </c>
      <c r="K302" s="10">
        <v>0.5</v>
      </c>
      <c r="L302" s="10">
        <v>0.5</v>
      </c>
      <c r="M302" s="10">
        <v>0.5</v>
      </c>
      <c r="N302" s="10">
        <v>0.5</v>
      </c>
      <c r="O302" s="10">
        <v>0.5</v>
      </c>
      <c r="P302" s="10">
        <v>0.5</v>
      </c>
      <c r="Q302" s="10">
        <v>0.5</v>
      </c>
      <c r="R302" s="10">
        <v>0.5</v>
      </c>
      <c r="S302" s="10">
        <v>0.5</v>
      </c>
      <c r="T302" s="10">
        <v>0.5</v>
      </c>
      <c r="U302" s="11">
        <v>0.5</v>
      </c>
    </row>
    <row r="303" spans="1:42" x14ac:dyDescent="0.25">
      <c r="A303" s="31" t="s">
        <v>307</v>
      </c>
      <c r="B303" s="10">
        <v>0.5</v>
      </c>
      <c r="C303" s="10">
        <v>0.5</v>
      </c>
      <c r="D303" s="10">
        <v>0.5</v>
      </c>
      <c r="E303" s="10">
        <v>0.5</v>
      </c>
      <c r="F303" s="10">
        <v>0.5</v>
      </c>
      <c r="G303" s="10">
        <v>0.5</v>
      </c>
      <c r="H303" s="10">
        <v>0.5</v>
      </c>
      <c r="I303" s="10">
        <v>0.5</v>
      </c>
      <c r="J303" s="10">
        <v>0.5</v>
      </c>
      <c r="K303" s="10">
        <v>0.5</v>
      </c>
      <c r="L303" s="10">
        <v>0.5</v>
      </c>
      <c r="M303" s="10">
        <v>0.5</v>
      </c>
      <c r="N303" s="10">
        <v>0.5</v>
      </c>
      <c r="O303" s="10">
        <v>0.5</v>
      </c>
      <c r="P303" s="10">
        <v>0.5</v>
      </c>
      <c r="Q303" s="10">
        <v>0.5</v>
      </c>
      <c r="R303" s="10">
        <v>0.5</v>
      </c>
      <c r="S303" s="10">
        <v>0.5</v>
      </c>
      <c r="T303" s="10">
        <v>0.5</v>
      </c>
      <c r="U303" s="11">
        <v>0.5</v>
      </c>
    </row>
    <row r="304" spans="1:42" x14ac:dyDescent="0.25">
      <c r="A304" s="31" t="s">
        <v>309</v>
      </c>
      <c r="B304" s="10">
        <v>0</v>
      </c>
      <c r="C304" s="10">
        <v>0</v>
      </c>
      <c r="D304" s="10">
        <v>0</v>
      </c>
      <c r="E304" s="10">
        <v>0</v>
      </c>
      <c r="F304" s="10">
        <v>0</v>
      </c>
      <c r="G304" s="10">
        <v>0</v>
      </c>
      <c r="H304" s="10">
        <v>0</v>
      </c>
      <c r="I304" s="10">
        <v>0</v>
      </c>
      <c r="J304" s="10">
        <v>0</v>
      </c>
      <c r="K304" s="10">
        <v>0</v>
      </c>
      <c r="L304" s="10">
        <v>0</v>
      </c>
      <c r="M304" s="10">
        <v>0</v>
      </c>
      <c r="N304" s="10">
        <v>0</v>
      </c>
      <c r="O304" s="10">
        <v>0</v>
      </c>
      <c r="P304" s="10">
        <v>0</v>
      </c>
      <c r="Q304" s="10">
        <v>0</v>
      </c>
      <c r="R304" s="10">
        <v>0</v>
      </c>
      <c r="S304" s="10">
        <v>0</v>
      </c>
      <c r="T304" s="10">
        <v>0</v>
      </c>
      <c r="U304" s="11">
        <v>0</v>
      </c>
    </row>
    <row r="305" spans="1:21" x14ac:dyDescent="0.25">
      <c r="A305" s="32" t="s">
        <v>311</v>
      </c>
      <c r="B305" s="13">
        <v>0</v>
      </c>
      <c r="C305" s="13">
        <v>0</v>
      </c>
      <c r="D305" s="13">
        <v>0</v>
      </c>
      <c r="E305" s="13">
        <v>0</v>
      </c>
      <c r="F305" s="13">
        <v>0</v>
      </c>
      <c r="G305" s="13">
        <v>0</v>
      </c>
      <c r="H305" s="13">
        <v>0</v>
      </c>
      <c r="I305" s="13">
        <v>0</v>
      </c>
      <c r="J305" s="13">
        <v>0</v>
      </c>
      <c r="K305" s="13">
        <v>0</v>
      </c>
      <c r="L305" s="13">
        <v>0</v>
      </c>
      <c r="M305" s="13">
        <v>0</v>
      </c>
      <c r="N305" s="13">
        <v>0</v>
      </c>
      <c r="O305" s="13">
        <v>0</v>
      </c>
      <c r="P305" s="13">
        <v>0</v>
      </c>
      <c r="Q305" s="13">
        <v>0</v>
      </c>
      <c r="R305" s="13">
        <v>0</v>
      </c>
      <c r="S305" s="13">
        <v>0</v>
      </c>
      <c r="T305" s="13">
        <v>0</v>
      </c>
      <c r="U305" s="14">
        <v>0</v>
      </c>
    </row>
    <row r="307" spans="1:21" x14ac:dyDescent="0.25">
      <c r="A307" s="43" t="s">
        <v>384</v>
      </c>
    </row>
    <row r="308" spans="1:21" x14ac:dyDescent="0.25">
      <c r="A308" s="29" t="s">
        <v>432</v>
      </c>
      <c r="B308" s="19">
        <v>2031</v>
      </c>
      <c r="C308" s="19">
        <v>2032</v>
      </c>
      <c r="D308" s="19">
        <v>2033</v>
      </c>
      <c r="E308" s="19">
        <v>2034</v>
      </c>
      <c r="F308" s="19">
        <v>2035</v>
      </c>
      <c r="G308" s="19">
        <v>2036</v>
      </c>
      <c r="H308" s="19">
        <v>2037</v>
      </c>
      <c r="I308" s="19">
        <v>2038</v>
      </c>
      <c r="J308" s="19">
        <v>2039</v>
      </c>
      <c r="K308" s="19">
        <v>2040</v>
      </c>
      <c r="L308" s="19">
        <v>2041</v>
      </c>
      <c r="M308" s="19">
        <v>2042</v>
      </c>
      <c r="N308" s="19">
        <v>2043</v>
      </c>
      <c r="O308" s="19">
        <v>2044</v>
      </c>
      <c r="P308" s="19">
        <v>2045</v>
      </c>
      <c r="Q308" s="19">
        <v>2046</v>
      </c>
      <c r="R308" s="19">
        <v>2047</v>
      </c>
      <c r="S308" s="19">
        <v>2048</v>
      </c>
      <c r="T308" s="19">
        <v>2049</v>
      </c>
      <c r="U308" s="18">
        <v>2050</v>
      </c>
    </row>
    <row r="309" spans="1:21" x14ac:dyDescent="0.25">
      <c r="A309" s="30" t="s">
        <v>297</v>
      </c>
      <c r="B309" s="7">
        <v>0</v>
      </c>
      <c r="C309" s="7">
        <v>0</v>
      </c>
      <c r="D309" s="7">
        <v>0</v>
      </c>
      <c r="E309" s="7">
        <v>0</v>
      </c>
      <c r="F309" s="7">
        <v>0</v>
      </c>
      <c r="G309" s="7">
        <v>0</v>
      </c>
      <c r="H309" s="7">
        <v>0</v>
      </c>
      <c r="I309" s="7">
        <v>0</v>
      </c>
      <c r="J309" s="7">
        <v>0</v>
      </c>
      <c r="K309" s="7">
        <v>0</v>
      </c>
      <c r="L309" s="7">
        <v>0</v>
      </c>
      <c r="M309" s="7">
        <v>0</v>
      </c>
      <c r="N309" s="7">
        <v>0</v>
      </c>
      <c r="O309" s="7">
        <v>0</v>
      </c>
      <c r="P309" s="7">
        <v>0</v>
      </c>
      <c r="Q309" s="7">
        <v>0</v>
      </c>
      <c r="R309" s="7">
        <v>0</v>
      </c>
      <c r="S309" s="7">
        <v>0</v>
      </c>
      <c r="T309" s="7">
        <v>0</v>
      </c>
      <c r="U309" s="8">
        <v>0</v>
      </c>
    </row>
    <row r="310" spans="1:21" x14ac:dyDescent="0.25">
      <c r="A310" s="31" t="s">
        <v>99</v>
      </c>
      <c r="B310" s="10">
        <v>0</v>
      </c>
      <c r="C310" s="10">
        <v>0</v>
      </c>
      <c r="D310" s="10">
        <v>0</v>
      </c>
      <c r="E310" s="10">
        <v>0</v>
      </c>
      <c r="F310" s="10">
        <v>0</v>
      </c>
      <c r="G310" s="10">
        <v>0</v>
      </c>
      <c r="H310" s="10">
        <v>0</v>
      </c>
      <c r="I310" s="10">
        <v>0</v>
      </c>
      <c r="J310" s="10">
        <v>0</v>
      </c>
      <c r="K310" s="10">
        <v>0</v>
      </c>
      <c r="L310" s="10">
        <v>0</v>
      </c>
      <c r="M310" s="10">
        <v>0</v>
      </c>
      <c r="N310" s="10">
        <v>0</v>
      </c>
      <c r="O310" s="10">
        <v>0</v>
      </c>
      <c r="P310" s="10">
        <v>0</v>
      </c>
      <c r="Q310" s="10">
        <v>0</v>
      </c>
      <c r="R310" s="10">
        <v>0</v>
      </c>
      <c r="S310" s="10">
        <v>0</v>
      </c>
      <c r="T310" s="10">
        <v>0</v>
      </c>
      <c r="U310" s="11">
        <v>0</v>
      </c>
    </row>
    <row r="311" spans="1:21" x14ac:dyDescent="0.25">
      <c r="A311" s="31" t="s">
        <v>298</v>
      </c>
      <c r="B311" s="10">
        <v>0</v>
      </c>
      <c r="C311" s="10">
        <v>0</v>
      </c>
      <c r="D311" s="10">
        <v>0</v>
      </c>
      <c r="E311" s="10">
        <v>0</v>
      </c>
      <c r="F311" s="10">
        <v>0</v>
      </c>
      <c r="G311" s="10">
        <v>0</v>
      </c>
      <c r="H311" s="10">
        <v>0</v>
      </c>
      <c r="I311" s="10">
        <v>0</v>
      </c>
      <c r="J311" s="10">
        <v>0</v>
      </c>
      <c r="K311" s="10">
        <v>0</v>
      </c>
      <c r="L311" s="10">
        <v>0</v>
      </c>
      <c r="M311" s="10">
        <v>0</v>
      </c>
      <c r="N311" s="10">
        <v>0</v>
      </c>
      <c r="O311" s="10">
        <v>0</v>
      </c>
      <c r="P311" s="10">
        <v>0</v>
      </c>
      <c r="Q311" s="10">
        <v>0</v>
      </c>
      <c r="R311" s="10">
        <v>0</v>
      </c>
      <c r="S311" s="10">
        <v>0</v>
      </c>
      <c r="T311" s="10">
        <v>0</v>
      </c>
      <c r="U311" s="11">
        <v>0</v>
      </c>
    </row>
    <row r="312" spans="1:21" x14ac:dyDescent="0.25">
      <c r="A312" s="31" t="s">
        <v>300</v>
      </c>
      <c r="B312" s="10">
        <v>0</v>
      </c>
      <c r="C312" s="10">
        <v>0</v>
      </c>
      <c r="D312" s="10">
        <v>0</v>
      </c>
      <c r="E312" s="10">
        <v>0</v>
      </c>
      <c r="F312" s="10">
        <v>0</v>
      </c>
      <c r="G312" s="10">
        <v>0</v>
      </c>
      <c r="H312" s="10">
        <v>0</v>
      </c>
      <c r="I312" s="10">
        <v>0</v>
      </c>
      <c r="J312" s="10">
        <v>0</v>
      </c>
      <c r="K312" s="10">
        <v>0</v>
      </c>
      <c r="L312" s="10">
        <v>0</v>
      </c>
      <c r="M312" s="10">
        <v>0</v>
      </c>
      <c r="N312" s="10">
        <v>0</v>
      </c>
      <c r="O312" s="10">
        <v>0</v>
      </c>
      <c r="P312" s="10">
        <v>0</v>
      </c>
      <c r="Q312" s="10">
        <v>0</v>
      </c>
      <c r="R312" s="10">
        <v>0</v>
      </c>
      <c r="S312" s="10">
        <v>0</v>
      </c>
      <c r="T312" s="10">
        <v>0</v>
      </c>
      <c r="U312" s="11">
        <v>0</v>
      </c>
    </row>
    <row r="313" spans="1:21" x14ac:dyDescent="0.25">
      <c r="A313" s="31" t="s">
        <v>301</v>
      </c>
      <c r="B313" s="10">
        <v>0</v>
      </c>
      <c r="C313" s="10">
        <v>0</v>
      </c>
      <c r="D313" s="10">
        <v>0</v>
      </c>
      <c r="E313" s="10">
        <v>0</v>
      </c>
      <c r="F313" s="10">
        <v>0</v>
      </c>
      <c r="G313" s="10">
        <v>0</v>
      </c>
      <c r="H313" s="10">
        <v>0</v>
      </c>
      <c r="I313" s="10">
        <v>0</v>
      </c>
      <c r="J313" s="10">
        <v>0</v>
      </c>
      <c r="K313" s="10">
        <v>0</v>
      </c>
      <c r="L313" s="10">
        <v>0</v>
      </c>
      <c r="M313" s="10">
        <v>0</v>
      </c>
      <c r="N313" s="10">
        <v>0</v>
      </c>
      <c r="O313" s="10">
        <v>0</v>
      </c>
      <c r="P313" s="10">
        <v>0</v>
      </c>
      <c r="Q313" s="10">
        <v>0</v>
      </c>
      <c r="R313" s="10">
        <v>0</v>
      </c>
      <c r="S313" s="10">
        <v>0</v>
      </c>
      <c r="T313" s="10">
        <v>0</v>
      </c>
      <c r="U313" s="11">
        <v>0</v>
      </c>
    </row>
    <row r="314" spans="1:21" x14ac:dyDescent="0.25">
      <c r="A314" s="31" t="s">
        <v>305</v>
      </c>
      <c r="B314" s="10">
        <v>0.7</v>
      </c>
      <c r="C314" s="10">
        <v>0.7</v>
      </c>
      <c r="D314" s="10">
        <v>0.7</v>
      </c>
      <c r="E314" s="10">
        <v>0.7</v>
      </c>
      <c r="F314" s="10">
        <v>0.7</v>
      </c>
      <c r="G314" s="10">
        <v>0.7</v>
      </c>
      <c r="H314" s="10">
        <v>0.7</v>
      </c>
      <c r="I314" s="10">
        <v>0.7</v>
      </c>
      <c r="J314" s="10">
        <v>0.7</v>
      </c>
      <c r="K314" s="10">
        <v>0.7</v>
      </c>
      <c r="L314" s="10">
        <v>0.7</v>
      </c>
      <c r="M314" s="10">
        <v>0.7</v>
      </c>
      <c r="N314" s="10">
        <v>0.7</v>
      </c>
      <c r="O314" s="10">
        <v>0.7</v>
      </c>
      <c r="P314" s="10">
        <v>0.7</v>
      </c>
      <c r="Q314" s="10">
        <v>0.7</v>
      </c>
      <c r="R314" s="10">
        <v>0.7</v>
      </c>
      <c r="S314" s="10">
        <v>0.7</v>
      </c>
      <c r="T314" s="10">
        <v>0.7</v>
      </c>
      <c r="U314" s="11">
        <v>0.7</v>
      </c>
    </row>
    <row r="315" spans="1:21" x14ac:dyDescent="0.25">
      <c r="A315" s="31" t="s">
        <v>307</v>
      </c>
      <c r="B315" s="10">
        <v>0.3</v>
      </c>
      <c r="C315" s="10">
        <v>0.3</v>
      </c>
      <c r="D315" s="10">
        <v>0.3</v>
      </c>
      <c r="E315" s="10">
        <v>0.3</v>
      </c>
      <c r="F315" s="10">
        <v>0.3</v>
      </c>
      <c r="G315" s="10">
        <v>0.3</v>
      </c>
      <c r="H315" s="10">
        <v>0.3</v>
      </c>
      <c r="I315" s="10">
        <v>0.3</v>
      </c>
      <c r="J315" s="10">
        <v>0.3</v>
      </c>
      <c r="K315" s="10">
        <v>0.3</v>
      </c>
      <c r="L315" s="10">
        <v>0.3</v>
      </c>
      <c r="M315" s="10">
        <v>0.3</v>
      </c>
      <c r="N315" s="10">
        <v>0.3</v>
      </c>
      <c r="O315" s="10">
        <v>0.3</v>
      </c>
      <c r="P315" s="10">
        <v>0.3</v>
      </c>
      <c r="Q315" s="10">
        <v>0.3</v>
      </c>
      <c r="R315" s="10">
        <v>0.3</v>
      </c>
      <c r="S315" s="10">
        <v>0.3</v>
      </c>
      <c r="T315" s="10">
        <v>0.3</v>
      </c>
      <c r="U315" s="11">
        <v>0.3</v>
      </c>
    </row>
    <row r="316" spans="1:21" x14ac:dyDescent="0.25">
      <c r="A316" s="31" t="s">
        <v>309</v>
      </c>
      <c r="B316" s="10">
        <v>0</v>
      </c>
      <c r="C316" s="10">
        <v>0</v>
      </c>
      <c r="D316" s="10">
        <v>0</v>
      </c>
      <c r="E316" s="10">
        <v>0</v>
      </c>
      <c r="F316" s="10">
        <v>0</v>
      </c>
      <c r="G316" s="10">
        <v>0</v>
      </c>
      <c r="H316" s="10">
        <v>0</v>
      </c>
      <c r="I316" s="10">
        <v>0</v>
      </c>
      <c r="J316" s="10">
        <v>0</v>
      </c>
      <c r="K316" s="10">
        <v>0</v>
      </c>
      <c r="L316" s="10">
        <v>0</v>
      </c>
      <c r="M316" s="10">
        <v>0</v>
      </c>
      <c r="N316" s="10">
        <v>0</v>
      </c>
      <c r="O316" s="10">
        <v>0</v>
      </c>
      <c r="P316" s="10">
        <v>0</v>
      </c>
      <c r="Q316" s="10">
        <v>0</v>
      </c>
      <c r="R316" s="10">
        <v>0</v>
      </c>
      <c r="S316" s="10">
        <v>0</v>
      </c>
      <c r="T316" s="10">
        <v>0</v>
      </c>
      <c r="U316" s="11">
        <v>0</v>
      </c>
    </row>
    <row r="317" spans="1:21" x14ac:dyDescent="0.25">
      <c r="A317" s="32" t="s">
        <v>311</v>
      </c>
      <c r="B317" s="13">
        <v>0</v>
      </c>
      <c r="C317" s="13">
        <v>0</v>
      </c>
      <c r="D317" s="13">
        <v>0</v>
      </c>
      <c r="E317" s="13">
        <v>0</v>
      </c>
      <c r="F317" s="13">
        <v>0</v>
      </c>
      <c r="G317" s="13">
        <v>0</v>
      </c>
      <c r="H317" s="13">
        <v>0</v>
      </c>
      <c r="I317" s="13">
        <v>0</v>
      </c>
      <c r="J317" s="13">
        <v>0</v>
      </c>
      <c r="K317" s="13">
        <v>0</v>
      </c>
      <c r="L317" s="13">
        <v>0</v>
      </c>
      <c r="M317" s="13">
        <v>0</v>
      </c>
      <c r="N317" s="13">
        <v>0</v>
      </c>
      <c r="O317" s="13">
        <v>0</v>
      </c>
      <c r="P317" s="13">
        <v>0</v>
      </c>
      <c r="Q317" s="13">
        <v>0</v>
      </c>
      <c r="R317" s="13">
        <v>0</v>
      </c>
      <c r="S317" s="13">
        <v>0</v>
      </c>
      <c r="T317" s="13">
        <v>0</v>
      </c>
      <c r="U317" s="14">
        <v>0</v>
      </c>
    </row>
    <row r="319" spans="1:21" x14ac:dyDescent="0.25">
      <c r="A319" s="2" t="s">
        <v>433</v>
      </c>
    </row>
    <row r="321" spans="1:42" x14ac:dyDescent="0.25">
      <c r="A321" s="37" t="s">
        <v>431</v>
      </c>
      <c r="B321" s="19">
        <v>2010</v>
      </c>
      <c r="C321" s="19">
        <v>2011</v>
      </c>
      <c r="D321" s="19">
        <v>2012</v>
      </c>
      <c r="E321" s="19">
        <v>2013</v>
      </c>
      <c r="F321" s="19">
        <v>2014</v>
      </c>
      <c r="G321" s="19">
        <v>2015</v>
      </c>
      <c r="H321" s="19">
        <v>2016</v>
      </c>
      <c r="I321" s="19">
        <v>2017</v>
      </c>
      <c r="J321" s="19">
        <v>2018</v>
      </c>
      <c r="K321" s="19">
        <v>2019</v>
      </c>
      <c r="L321" s="19">
        <v>2020</v>
      </c>
      <c r="M321" s="19">
        <v>2021</v>
      </c>
      <c r="N321" s="19">
        <v>2022</v>
      </c>
      <c r="O321" s="19">
        <v>2023</v>
      </c>
      <c r="P321" s="19">
        <v>2024</v>
      </c>
      <c r="Q321" s="19">
        <v>2025</v>
      </c>
      <c r="R321" s="19">
        <v>2026</v>
      </c>
      <c r="S321" s="19">
        <v>2027</v>
      </c>
      <c r="T321" s="19">
        <v>2028</v>
      </c>
      <c r="U321" s="19">
        <v>2029</v>
      </c>
      <c r="V321" s="19">
        <v>2030</v>
      </c>
      <c r="W321" s="19">
        <v>2031</v>
      </c>
      <c r="X321" s="19">
        <v>2032</v>
      </c>
      <c r="Y321" s="19">
        <v>2033</v>
      </c>
      <c r="Z321" s="19">
        <v>2034</v>
      </c>
      <c r="AA321" s="19">
        <v>2035</v>
      </c>
      <c r="AB321" s="19">
        <v>2036</v>
      </c>
      <c r="AC321" s="19">
        <v>2037</v>
      </c>
      <c r="AD321" s="19">
        <v>2038</v>
      </c>
      <c r="AE321" s="19">
        <v>2039</v>
      </c>
      <c r="AF321" s="19">
        <v>2040</v>
      </c>
      <c r="AG321" s="19">
        <v>2041</v>
      </c>
      <c r="AH321" s="19">
        <v>2042</v>
      </c>
      <c r="AI321" s="19">
        <v>2043</v>
      </c>
      <c r="AJ321" s="19">
        <v>2044</v>
      </c>
      <c r="AK321" s="19">
        <v>2045</v>
      </c>
      <c r="AL321" s="19">
        <v>2046</v>
      </c>
      <c r="AM321" s="19">
        <v>2047</v>
      </c>
      <c r="AN321" s="19">
        <v>2048</v>
      </c>
      <c r="AO321" s="19">
        <v>2049</v>
      </c>
      <c r="AP321" s="18">
        <v>2050</v>
      </c>
    </row>
    <row r="322" spans="1:42" x14ac:dyDescent="0.25">
      <c r="A322" s="30" t="s">
        <v>362</v>
      </c>
      <c r="B322" s="7">
        <v>829</v>
      </c>
      <c r="C322" s="7">
        <v>1163</v>
      </c>
      <c r="D322" s="7">
        <v>1599</v>
      </c>
      <c r="E322" s="7">
        <v>2367</v>
      </c>
      <c r="F322" s="7">
        <v>3326</v>
      </c>
      <c r="G322" s="7">
        <v>3326</v>
      </c>
      <c r="H322" s="7">
        <v>3326</v>
      </c>
      <c r="I322" s="7">
        <v>3326</v>
      </c>
      <c r="J322" s="7">
        <v>3326</v>
      </c>
      <c r="K322" s="7">
        <v>3326</v>
      </c>
      <c r="L322" s="7">
        <v>3326</v>
      </c>
      <c r="M322" s="7">
        <v>3326</v>
      </c>
      <c r="N322" s="7">
        <v>3326</v>
      </c>
      <c r="O322" s="7">
        <v>3326</v>
      </c>
      <c r="P322" s="7">
        <v>3326</v>
      </c>
      <c r="Q322" s="7">
        <v>3326</v>
      </c>
      <c r="R322" s="7">
        <v>3326</v>
      </c>
      <c r="S322" s="7">
        <v>3326</v>
      </c>
      <c r="T322" s="7">
        <v>3326</v>
      </c>
      <c r="U322" s="7">
        <v>3326</v>
      </c>
      <c r="V322" s="7">
        <v>3326</v>
      </c>
      <c r="W322" s="7">
        <v>3326</v>
      </c>
      <c r="X322" s="7">
        <v>3326</v>
      </c>
      <c r="Y322" s="7">
        <v>3326</v>
      </c>
      <c r="Z322" s="7">
        <v>3326</v>
      </c>
      <c r="AA322" s="7">
        <v>3326</v>
      </c>
      <c r="AB322" s="7">
        <v>3326</v>
      </c>
      <c r="AC322" s="7">
        <v>3326</v>
      </c>
      <c r="AD322" s="7">
        <v>3326</v>
      </c>
      <c r="AE322" s="7">
        <v>3326</v>
      </c>
      <c r="AF322" s="7">
        <v>3326</v>
      </c>
      <c r="AG322" s="7">
        <v>3326</v>
      </c>
      <c r="AH322" s="7">
        <v>3326</v>
      </c>
      <c r="AI322" s="7">
        <v>3326</v>
      </c>
      <c r="AJ322" s="7">
        <v>3326</v>
      </c>
      <c r="AK322" s="7">
        <v>3326</v>
      </c>
      <c r="AL322" s="7">
        <v>3326</v>
      </c>
      <c r="AM322" s="7">
        <v>3326</v>
      </c>
      <c r="AN322" s="7">
        <v>3326</v>
      </c>
      <c r="AO322" s="7">
        <v>3326</v>
      </c>
      <c r="AP322" s="8">
        <v>3326</v>
      </c>
    </row>
    <row r="323" spans="1:42" x14ac:dyDescent="0.25">
      <c r="A323" s="31" t="s">
        <v>363</v>
      </c>
      <c r="B323" s="10">
        <v>829</v>
      </c>
      <c r="C323" s="10">
        <v>1163</v>
      </c>
      <c r="D323" s="10">
        <v>1599</v>
      </c>
      <c r="E323" s="10">
        <v>2367</v>
      </c>
      <c r="F323" s="10">
        <v>3326</v>
      </c>
      <c r="G323" s="10">
        <v>4433</v>
      </c>
      <c r="H323" s="10">
        <v>5613</v>
      </c>
      <c r="I323" s="10">
        <v>5816</v>
      </c>
      <c r="J323" s="10">
        <v>5818</v>
      </c>
      <c r="K323" s="10">
        <v>5821</v>
      </c>
      <c r="L323" s="10">
        <v>5824</v>
      </c>
      <c r="M323" s="10">
        <v>5829</v>
      </c>
      <c r="N323" s="10">
        <v>5835</v>
      </c>
      <c r="O323" s="10">
        <v>5845</v>
      </c>
      <c r="P323" s="10">
        <v>5857</v>
      </c>
      <c r="Q323" s="10">
        <v>5889</v>
      </c>
      <c r="R323" s="10">
        <v>5974</v>
      </c>
      <c r="S323" s="10">
        <v>6103</v>
      </c>
      <c r="T323" s="10">
        <v>6266</v>
      </c>
      <c r="U323" s="10">
        <v>6474</v>
      </c>
      <c r="V323" s="10">
        <v>6714</v>
      </c>
      <c r="W323" s="10">
        <v>6974</v>
      </c>
      <c r="X323" s="10">
        <v>7249</v>
      </c>
      <c r="Y323" s="10">
        <v>7543</v>
      </c>
      <c r="Z323" s="10">
        <v>7842</v>
      </c>
      <c r="AA323" s="10">
        <v>8087</v>
      </c>
      <c r="AB323" s="10">
        <v>8298</v>
      </c>
      <c r="AC323" s="10">
        <v>8487</v>
      </c>
      <c r="AD323" s="10">
        <v>8664</v>
      </c>
      <c r="AE323" s="10">
        <v>8832</v>
      </c>
      <c r="AF323" s="10">
        <v>8996</v>
      </c>
      <c r="AG323" s="10">
        <v>9164</v>
      </c>
      <c r="AH323" s="10">
        <v>9334</v>
      </c>
      <c r="AI323" s="10">
        <v>9507</v>
      </c>
      <c r="AJ323" s="10">
        <v>9684</v>
      </c>
      <c r="AK323" s="10">
        <v>9864</v>
      </c>
      <c r="AL323" s="24">
        <v>10047</v>
      </c>
      <c r="AM323" s="24">
        <v>10234</v>
      </c>
      <c r="AN323" s="24">
        <v>10424</v>
      </c>
      <c r="AO323" s="24">
        <v>10618</v>
      </c>
      <c r="AP323" s="25">
        <v>10815</v>
      </c>
    </row>
    <row r="324" spans="1:42" x14ac:dyDescent="0.25">
      <c r="A324" s="31" t="s">
        <v>364</v>
      </c>
      <c r="B324" s="10">
        <v>829</v>
      </c>
      <c r="C324" s="10">
        <v>1182</v>
      </c>
      <c r="D324" s="10">
        <v>1656</v>
      </c>
      <c r="E324" s="10">
        <v>2476</v>
      </c>
      <c r="F324" s="10">
        <v>3518</v>
      </c>
      <c r="G324" s="10">
        <v>4700</v>
      </c>
      <c r="H324" s="10">
        <v>5785</v>
      </c>
      <c r="I324" s="10">
        <v>6028</v>
      </c>
      <c r="J324" s="10">
        <v>6445</v>
      </c>
      <c r="K324" s="10">
        <v>6825</v>
      </c>
      <c r="L324" s="10">
        <v>7173</v>
      </c>
      <c r="M324" s="10">
        <v>7500</v>
      </c>
      <c r="N324" s="10">
        <v>7846</v>
      </c>
      <c r="O324" s="10">
        <v>8230</v>
      </c>
      <c r="P324" s="10">
        <v>8676</v>
      </c>
      <c r="Q324" s="10">
        <v>9150</v>
      </c>
      <c r="R324" s="10">
        <v>9647</v>
      </c>
      <c r="S324" s="24">
        <v>10163</v>
      </c>
      <c r="T324" s="24">
        <v>10699</v>
      </c>
      <c r="U324" s="24">
        <v>11244</v>
      </c>
      <c r="V324" s="24">
        <v>11797</v>
      </c>
      <c r="W324" s="24">
        <v>12357</v>
      </c>
      <c r="X324" s="24">
        <v>12924</v>
      </c>
      <c r="Y324" s="24">
        <v>13498</v>
      </c>
      <c r="Z324" s="24">
        <v>14082</v>
      </c>
      <c r="AA324" s="24">
        <v>14603</v>
      </c>
      <c r="AB324" s="24">
        <v>15085</v>
      </c>
      <c r="AC324" s="24">
        <v>15546</v>
      </c>
      <c r="AD324" s="24">
        <v>15994</v>
      </c>
      <c r="AE324" s="24">
        <v>16439</v>
      </c>
      <c r="AF324" s="24">
        <v>16882</v>
      </c>
      <c r="AG324" s="24">
        <v>17188</v>
      </c>
      <c r="AH324" s="24">
        <v>17499</v>
      </c>
      <c r="AI324" s="24">
        <v>17816</v>
      </c>
      <c r="AJ324" s="24">
        <v>18139</v>
      </c>
      <c r="AK324" s="24">
        <v>18467</v>
      </c>
      <c r="AL324" s="24">
        <v>18801</v>
      </c>
      <c r="AM324" s="24">
        <v>19142</v>
      </c>
      <c r="AN324" s="24">
        <v>19488</v>
      </c>
      <c r="AO324" s="24">
        <v>19841</v>
      </c>
      <c r="AP324" s="25">
        <v>20200</v>
      </c>
    </row>
    <row r="325" spans="1:42" x14ac:dyDescent="0.25">
      <c r="A325" s="31" t="s">
        <v>365</v>
      </c>
      <c r="B325" s="10">
        <v>829</v>
      </c>
      <c r="C325" s="10">
        <v>1182</v>
      </c>
      <c r="D325" s="10">
        <v>1656</v>
      </c>
      <c r="E325" s="10">
        <v>2476</v>
      </c>
      <c r="F325" s="10">
        <v>3518</v>
      </c>
      <c r="G325" s="10">
        <v>4700</v>
      </c>
      <c r="H325" s="10">
        <v>5785</v>
      </c>
      <c r="I325" s="10">
        <v>6713.75</v>
      </c>
      <c r="J325" s="10">
        <v>7642.5</v>
      </c>
      <c r="K325" s="10">
        <v>8571.25</v>
      </c>
      <c r="L325" s="10">
        <v>9500</v>
      </c>
      <c r="M325" s="24">
        <v>10150</v>
      </c>
      <c r="N325" s="24">
        <v>10800</v>
      </c>
      <c r="O325" s="24">
        <v>11450</v>
      </c>
      <c r="P325" s="24">
        <v>12100</v>
      </c>
      <c r="Q325" s="24">
        <v>12750</v>
      </c>
      <c r="R325" s="24">
        <v>13400</v>
      </c>
      <c r="S325" s="24">
        <v>14050</v>
      </c>
      <c r="T325" s="24">
        <v>14700</v>
      </c>
      <c r="U325" s="24">
        <v>15350</v>
      </c>
      <c r="V325" s="24">
        <v>16000</v>
      </c>
      <c r="W325" s="24">
        <v>16300</v>
      </c>
      <c r="X325" s="24">
        <v>16600</v>
      </c>
      <c r="Y325" s="24">
        <v>16900</v>
      </c>
      <c r="Z325" s="24">
        <v>17200</v>
      </c>
      <c r="AA325" s="24">
        <v>17500</v>
      </c>
      <c r="AB325" s="24">
        <v>17800</v>
      </c>
      <c r="AC325" s="24">
        <v>18100</v>
      </c>
      <c r="AD325" s="24">
        <v>18400</v>
      </c>
      <c r="AE325" s="24">
        <v>18700</v>
      </c>
      <c r="AF325" s="24">
        <v>19000</v>
      </c>
      <c r="AG325" s="24">
        <v>19120</v>
      </c>
      <c r="AH325" s="24">
        <v>19240</v>
      </c>
      <c r="AI325" s="24">
        <v>19360</v>
      </c>
      <c r="AJ325" s="24">
        <v>19480</v>
      </c>
      <c r="AK325" s="24">
        <v>19600</v>
      </c>
      <c r="AL325" s="24">
        <v>19720</v>
      </c>
      <c r="AM325" s="24">
        <v>19840</v>
      </c>
      <c r="AN325" s="24">
        <v>19960</v>
      </c>
      <c r="AO325" s="24">
        <v>20080</v>
      </c>
      <c r="AP325" s="25">
        <v>20200</v>
      </c>
    </row>
    <row r="326" spans="1:42" x14ac:dyDescent="0.25">
      <c r="A326" s="31" t="s">
        <v>366</v>
      </c>
      <c r="B326" s="10">
        <v>829</v>
      </c>
      <c r="C326" s="10">
        <v>1182</v>
      </c>
      <c r="D326" s="10">
        <v>1656</v>
      </c>
      <c r="E326" s="10">
        <v>2476</v>
      </c>
      <c r="F326" s="10">
        <v>3518</v>
      </c>
      <c r="G326" s="10">
        <v>4700</v>
      </c>
      <c r="H326" s="10">
        <v>5785</v>
      </c>
      <c r="I326" s="10">
        <v>6028</v>
      </c>
      <c r="J326" s="10">
        <v>6445</v>
      </c>
      <c r="K326" s="10">
        <v>6825</v>
      </c>
      <c r="L326" s="10">
        <v>7173</v>
      </c>
      <c r="M326" s="10">
        <v>7500</v>
      </c>
      <c r="N326" s="10">
        <v>7846</v>
      </c>
      <c r="O326" s="10">
        <v>8230</v>
      </c>
      <c r="P326" s="10">
        <v>8676</v>
      </c>
      <c r="Q326" s="10">
        <v>9150</v>
      </c>
      <c r="R326" s="10">
        <v>9647</v>
      </c>
      <c r="S326" s="24">
        <v>10163</v>
      </c>
      <c r="T326" s="24">
        <v>10699</v>
      </c>
      <c r="U326" s="24">
        <v>11244</v>
      </c>
      <c r="V326" s="24">
        <v>11797</v>
      </c>
      <c r="W326" s="24">
        <v>12357</v>
      </c>
      <c r="X326" s="24">
        <v>12924</v>
      </c>
      <c r="Y326" s="24">
        <v>13498</v>
      </c>
      <c r="Z326" s="24">
        <v>14082</v>
      </c>
      <c r="AA326" s="24">
        <v>14603</v>
      </c>
      <c r="AB326" s="24">
        <v>15085</v>
      </c>
      <c r="AC326" s="24">
        <v>15546</v>
      </c>
      <c r="AD326" s="24">
        <v>15994</v>
      </c>
      <c r="AE326" s="24">
        <v>16439</v>
      </c>
      <c r="AF326" s="24">
        <v>16882</v>
      </c>
      <c r="AG326" s="24">
        <v>17188</v>
      </c>
      <c r="AH326" s="24">
        <v>17499</v>
      </c>
      <c r="AI326" s="24">
        <v>17816</v>
      </c>
      <c r="AJ326" s="24">
        <v>18139</v>
      </c>
      <c r="AK326" s="24">
        <v>18467</v>
      </c>
      <c r="AL326" s="24">
        <v>18801</v>
      </c>
      <c r="AM326" s="24">
        <v>19142</v>
      </c>
      <c r="AN326" s="24">
        <v>19488</v>
      </c>
      <c r="AO326" s="24">
        <v>19841</v>
      </c>
      <c r="AP326" s="25">
        <v>20200</v>
      </c>
    </row>
    <row r="327" spans="1:42" x14ac:dyDescent="0.25">
      <c r="A327" s="31" t="s">
        <v>367</v>
      </c>
      <c r="B327" s="10">
        <v>829</v>
      </c>
      <c r="C327" s="10">
        <v>1182</v>
      </c>
      <c r="D327" s="10">
        <v>1656</v>
      </c>
      <c r="E327" s="10">
        <v>2476</v>
      </c>
      <c r="F327" s="10">
        <v>3518</v>
      </c>
      <c r="G327" s="10">
        <v>4700</v>
      </c>
      <c r="H327" s="10">
        <v>5785</v>
      </c>
      <c r="I327" s="10">
        <v>6028</v>
      </c>
      <c r="J327" s="10">
        <v>6445</v>
      </c>
      <c r="K327" s="10">
        <v>6825</v>
      </c>
      <c r="L327" s="10">
        <v>7173</v>
      </c>
      <c r="M327" s="10">
        <v>7500</v>
      </c>
      <c r="N327" s="10">
        <v>7846</v>
      </c>
      <c r="O327" s="10">
        <v>8230</v>
      </c>
      <c r="P327" s="10">
        <v>8676</v>
      </c>
      <c r="Q327" s="10">
        <v>9150</v>
      </c>
      <c r="R327" s="10">
        <v>9647</v>
      </c>
      <c r="S327" s="24">
        <v>10163</v>
      </c>
      <c r="T327" s="24">
        <v>10699</v>
      </c>
      <c r="U327" s="24">
        <v>11244</v>
      </c>
      <c r="V327" s="24">
        <v>11797</v>
      </c>
      <c r="W327" s="24">
        <v>12357</v>
      </c>
      <c r="X327" s="24">
        <v>12924</v>
      </c>
      <c r="Y327" s="24">
        <v>13498</v>
      </c>
      <c r="Z327" s="24">
        <v>14082</v>
      </c>
      <c r="AA327" s="24">
        <v>14603</v>
      </c>
      <c r="AB327" s="24">
        <v>15085</v>
      </c>
      <c r="AC327" s="24">
        <v>15546</v>
      </c>
      <c r="AD327" s="24">
        <v>15994</v>
      </c>
      <c r="AE327" s="24">
        <v>16439</v>
      </c>
      <c r="AF327" s="24">
        <v>16882</v>
      </c>
      <c r="AG327" s="24">
        <v>17188</v>
      </c>
      <c r="AH327" s="24">
        <v>17499</v>
      </c>
      <c r="AI327" s="24">
        <v>17816</v>
      </c>
      <c r="AJ327" s="24">
        <v>18139</v>
      </c>
      <c r="AK327" s="24">
        <v>18467</v>
      </c>
      <c r="AL327" s="24">
        <v>18801</v>
      </c>
      <c r="AM327" s="24">
        <v>19142</v>
      </c>
      <c r="AN327" s="24">
        <v>19488</v>
      </c>
      <c r="AO327" s="24">
        <v>19841</v>
      </c>
      <c r="AP327" s="25">
        <v>20200</v>
      </c>
    </row>
    <row r="328" spans="1:42" x14ac:dyDescent="0.25">
      <c r="A328" s="31" t="s">
        <v>368</v>
      </c>
      <c r="B328" s="10">
        <v>829</v>
      </c>
      <c r="C328" s="10">
        <v>1182</v>
      </c>
      <c r="D328" s="10">
        <v>1656</v>
      </c>
      <c r="E328" s="10">
        <v>2476</v>
      </c>
      <c r="F328" s="10">
        <v>3518</v>
      </c>
      <c r="G328" s="10">
        <v>4700</v>
      </c>
      <c r="H328" s="10">
        <v>5785</v>
      </c>
      <c r="I328" s="10">
        <v>6028</v>
      </c>
      <c r="J328" s="10">
        <v>6445</v>
      </c>
      <c r="K328" s="10">
        <v>6825</v>
      </c>
      <c r="L328" s="10">
        <v>7173</v>
      </c>
      <c r="M328" s="10">
        <v>7500</v>
      </c>
      <c r="N328" s="10">
        <v>7846</v>
      </c>
      <c r="O328" s="10">
        <v>8230</v>
      </c>
      <c r="P328" s="10">
        <v>8676</v>
      </c>
      <c r="Q328" s="10">
        <v>9150</v>
      </c>
      <c r="R328" s="10">
        <v>9647</v>
      </c>
      <c r="S328" s="24">
        <v>10163</v>
      </c>
      <c r="T328" s="24">
        <v>10699</v>
      </c>
      <c r="U328" s="24">
        <v>11244</v>
      </c>
      <c r="V328" s="24">
        <v>11797</v>
      </c>
      <c r="W328" s="24">
        <v>12357</v>
      </c>
      <c r="X328" s="24">
        <v>12924</v>
      </c>
      <c r="Y328" s="24">
        <v>13498</v>
      </c>
      <c r="Z328" s="24">
        <v>14082</v>
      </c>
      <c r="AA328" s="24">
        <v>14603</v>
      </c>
      <c r="AB328" s="24">
        <v>15085</v>
      </c>
      <c r="AC328" s="24">
        <v>15546</v>
      </c>
      <c r="AD328" s="24">
        <v>15994</v>
      </c>
      <c r="AE328" s="24">
        <v>16439</v>
      </c>
      <c r="AF328" s="24">
        <v>16882</v>
      </c>
      <c r="AG328" s="24">
        <v>17188</v>
      </c>
      <c r="AH328" s="24">
        <v>17499</v>
      </c>
      <c r="AI328" s="24">
        <v>17816</v>
      </c>
      <c r="AJ328" s="24">
        <v>18139</v>
      </c>
      <c r="AK328" s="24">
        <v>18467</v>
      </c>
      <c r="AL328" s="24">
        <v>18801</v>
      </c>
      <c r="AM328" s="24">
        <v>19142</v>
      </c>
      <c r="AN328" s="24">
        <v>19488</v>
      </c>
      <c r="AO328" s="24">
        <v>19841</v>
      </c>
      <c r="AP328" s="25">
        <v>20200</v>
      </c>
    </row>
    <row r="329" spans="1:42" x14ac:dyDescent="0.25">
      <c r="A329" s="31" t="s">
        <v>369</v>
      </c>
      <c r="B329" s="10">
        <v>829</v>
      </c>
      <c r="C329" s="10">
        <v>1163</v>
      </c>
      <c r="D329" s="10">
        <v>1599</v>
      </c>
      <c r="E329" s="10">
        <v>2367</v>
      </c>
      <c r="F329" s="10">
        <v>3326</v>
      </c>
      <c r="G329" s="10">
        <v>4433</v>
      </c>
      <c r="H329" s="10">
        <v>5613</v>
      </c>
      <c r="I329" s="10">
        <v>5816</v>
      </c>
      <c r="J329" s="10">
        <v>5818</v>
      </c>
      <c r="K329" s="10">
        <v>5821</v>
      </c>
      <c r="L329" s="10">
        <v>6605.3152499999997</v>
      </c>
      <c r="M329" s="10">
        <v>7223.7465000000002</v>
      </c>
      <c r="N329" s="10">
        <v>7823.5662469999997</v>
      </c>
      <c r="O329" s="10">
        <v>8482.703587</v>
      </c>
      <c r="P329" s="10">
        <v>9155.5484419999993</v>
      </c>
      <c r="Q329" s="10">
        <v>9839.0299049999994</v>
      </c>
      <c r="R329" s="24">
        <v>10570</v>
      </c>
      <c r="S329" s="24">
        <v>11350</v>
      </c>
      <c r="T329" s="24">
        <v>12180</v>
      </c>
      <c r="U329" s="24">
        <v>13060</v>
      </c>
      <c r="V329" s="24">
        <v>14870</v>
      </c>
      <c r="W329" s="24">
        <v>16700</v>
      </c>
      <c r="X329" s="24">
        <v>18550</v>
      </c>
      <c r="Y329" s="24">
        <v>20400</v>
      </c>
      <c r="Z329" s="24">
        <v>22240</v>
      </c>
      <c r="AA329" s="24">
        <v>24010</v>
      </c>
      <c r="AB329" s="24">
        <v>25740</v>
      </c>
      <c r="AC329" s="24">
        <v>27420</v>
      </c>
      <c r="AD329" s="24">
        <v>29060</v>
      </c>
      <c r="AE329" s="24">
        <v>30680</v>
      </c>
      <c r="AF329" s="24">
        <v>32270</v>
      </c>
      <c r="AG329" s="24">
        <v>33870</v>
      </c>
      <c r="AH329" s="24">
        <v>35440</v>
      </c>
      <c r="AI329" s="24">
        <v>37000</v>
      </c>
      <c r="AJ329" s="24">
        <v>38540</v>
      </c>
      <c r="AK329" s="24">
        <v>40070</v>
      </c>
      <c r="AL329" s="24">
        <v>41590</v>
      </c>
      <c r="AM329" s="24">
        <v>43080</v>
      </c>
      <c r="AN329" s="24">
        <v>44570</v>
      </c>
      <c r="AO329" s="24">
        <v>46070</v>
      </c>
      <c r="AP329" s="25">
        <v>47560</v>
      </c>
    </row>
    <row r="330" spans="1:42" x14ac:dyDescent="0.25">
      <c r="A330" s="32" t="s">
        <v>370</v>
      </c>
      <c r="B330" s="13">
        <v>829</v>
      </c>
      <c r="C330" s="13">
        <v>1182</v>
      </c>
      <c r="D330" s="13">
        <v>1656</v>
      </c>
      <c r="E330" s="13">
        <v>2476</v>
      </c>
      <c r="F330" s="13">
        <v>3518</v>
      </c>
      <c r="G330" s="13">
        <v>4700</v>
      </c>
      <c r="H330" s="13">
        <v>5785</v>
      </c>
      <c r="I330" s="13">
        <v>6028</v>
      </c>
      <c r="J330" s="13">
        <v>6445</v>
      </c>
      <c r="K330" s="13">
        <v>6825</v>
      </c>
      <c r="L330" s="13">
        <v>7173</v>
      </c>
      <c r="M330" s="13">
        <v>7500</v>
      </c>
      <c r="N330" s="13">
        <v>7846</v>
      </c>
      <c r="O330" s="13">
        <v>8230</v>
      </c>
      <c r="P330" s="13">
        <v>8676</v>
      </c>
      <c r="Q330" s="13">
        <v>9150</v>
      </c>
      <c r="R330" s="13">
        <v>9647</v>
      </c>
      <c r="S330" s="27">
        <v>10160</v>
      </c>
      <c r="T330" s="27">
        <v>10700</v>
      </c>
      <c r="U330" s="27">
        <v>11240</v>
      </c>
      <c r="V330" s="27">
        <v>11800</v>
      </c>
      <c r="W330" s="27">
        <v>12360</v>
      </c>
      <c r="X330" s="27">
        <v>12920</v>
      </c>
      <c r="Y330" s="27">
        <v>13500</v>
      </c>
      <c r="Z330" s="27">
        <v>14080</v>
      </c>
      <c r="AA330" s="27">
        <v>14600</v>
      </c>
      <c r="AB330" s="27">
        <v>15090</v>
      </c>
      <c r="AC330" s="27">
        <v>15550</v>
      </c>
      <c r="AD330" s="27">
        <v>15990</v>
      </c>
      <c r="AE330" s="27">
        <v>16440</v>
      </c>
      <c r="AF330" s="27">
        <v>16880</v>
      </c>
      <c r="AG330" s="27">
        <v>17190</v>
      </c>
      <c r="AH330" s="27">
        <v>17500</v>
      </c>
      <c r="AI330" s="27">
        <v>17820</v>
      </c>
      <c r="AJ330" s="27">
        <v>18140</v>
      </c>
      <c r="AK330" s="27">
        <v>18470</v>
      </c>
      <c r="AL330" s="27">
        <v>18800</v>
      </c>
      <c r="AM330" s="27">
        <v>19140</v>
      </c>
      <c r="AN330" s="27">
        <v>19490</v>
      </c>
      <c r="AO330" s="27">
        <v>19840</v>
      </c>
      <c r="AP330" s="28">
        <v>20200</v>
      </c>
    </row>
    <row r="332" spans="1:42" x14ac:dyDescent="0.25">
      <c r="A332" s="2" t="s">
        <v>385</v>
      </c>
    </row>
    <row r="334" spans="1:42" x14ac:dyDescent="0.25">
      <c r="A334" s="43" t="s">
        <v>389</v>
      </c>
    </row>
    <row r="335" spans="1:42" x14ac:dyDescent="0.25">
      <c r="A335" s="37" t="s">
        <v>435</v>
      </c>
      <c r="B335" s="19">
        <v>2010</v>
      </c>
      <c r="C335" s="19">
        <v>2011</v>
      </c>
      <c r="D335" s="19">
        <v>2012</v>
      </c>
      <c r="E335" s="19">
        <v>2013</v>
      </c>
      <c r="F335" s="19">
        <v>2014</v>
      </c>
      <c r="G335" s="19">
        <v>2015</v>
      </c>
      <c r="H335" s="19">
        <v>2016</v>
      </c>
      <c r="I335" s="19">
        <v>2017</v>
      </c>
      <c r="J335" s="19">
        <v>2018</v>
      </c>
      <c r="K335" s="19">
        <v>2019</v>
      </c>
      <c r="L335" s="19">
        <v>2020</v>
      </c>
      <c r="M335" s="19">
        <v>2021</v>
      </c>
      <c r="N335" s="19">
        <v>2022</v>
      </c>
      <c r="O335" s="19">
        <v>2023</v>
      </c>
      <c r="P335" s="19">
        <v>2024</v>
      </c>
      <c r="Q335" s="19">
        <v>2025</v>
      </c>
      <c r="R335" s="19">
        <v>2026</v>
      </c>
      <c r="S335" s="19">
        <v>2027</v>
      </c>
      <c r="T335" s="19">
        <v>2028</v>
      </c>
      <c r="U335" s="19">
        <v>2029</v>
      </c>
      <c r="V335" s="19">
        <v>2030</v>
      </c>
      <c r="W335" s="19">
        <v>2031</v>
      </c>
      <c r="X335" s="19">
        <v>2032</v>
      </c>
      <c r="Y335" s="19">
        <v>2033</v>
      </c>
      <c r="Z335" s="19">
        <v>2034</v>
      </c>
      <c r="AA335" s="19">
        <v>2035</v>
      </c>
      <c r="AB335" s="19">
        <v>2036</v>
      </c>
      <c r="AC335" s="19">
        <v>2037</v>
      </c>
      <c r="AD335" s="19">
        <v>2038</v>
      </c>
      <c r="AE335" s="19">
        <v>2039</v>
      </c>
      <c r="AF335" s="19">
        <v>2040</v>
      </c>
      <c r="AG335" s="19">
        <v>2041</v>
      </c>
      <c r="AH335" s="19">
        <v>2042</v>
      </c>
      <c r="AI335" s="19">
        <v>2043</v>
      </c>
      <c r="AJ335" s="19">
        <v>2044</v>
      </c>
      <c r="AK335" s="19">
        <v>2045</v>
      </c>
      <c r="AL335" s="19">
        <v>2046</v>
      </c>
      <c r="AM335" s="19">
        <v>2047</v>
      </c>
      <c r="AN335" s="19">
        <v>2048</v>
      </c>
      <c r="AO335" s="19">
        <v>2049</v>
      </c>
      <c r="AP335" s="18">
        <v>2050</v>
      </c>
    </row>
    <row r="336" spans="1:42" x14ac:dyDescent="0.25">
      <c r="A336" s="30" t="s">
        <v>268</v>
      </c>
      <c r="B336" s="7" t="s">
        <v>386</v>
      </c>
      <c r="C336" s="7" t="s">
        <v>386</v>
      </c>
      <c r="D336" s="7" t="s">
        <v>386</v>
      </c>
      <c r="E336" s="7" t="s">
        <v>386</v>
      </c>
      <c r="F336" s="7" t="s">
        <v>386</v>
      </c>
      <c r="G336" s="7" t="s">
        <v>386</v>
      </c>
      <c r="H336" s="7" t="s">
        <v>386</v>
      </c>
      <c r="I336" s="7" t="s">
        <v>386</v>
      </c>
      <c r="J336" s="7" t="s">
        <v>386</v>
      </c>
      <c r="K336" s="7" t="s">
        <v>386</v>
      </c>
      <c r="L336" s="7" t="s">
        <v>386</v>
      </c>
      <c r="M336" s="7" t="s">
        <v>386</v>
      </c>
      <c r="N336" s="7" t="s">
        <v>386</v>
      </c>
      <c r="O336" s="7" t="s">
        <v>386</v>
      </c>
      <c r="P336" s="7" t="s">
        <v>386</v>
      </c>
      <c r="Q336" s="7" t="s">
        <v>386</v>
      </c>
      <c r="R336" s="7" t="s">
        <v>386</v>
      </c>
      <c r="S336" s="7" t="s">
        <v>386</v>
      </c>
      <c r="T336" s="7" t="s">
        <v>386</v>
      </c>
      <c r="U336" s="7" t="s">
        <v>386</v>
      </c>
      <c r="V336" s="7" t="s">
        <v>386</v>
      </c>
      <c r="W336" s="7" t="s">
        <v>386</v>
      </c>
      <c r="X336" s="7" t="s">
        <v>386</v>
      </c>
      <c r="Y336" s="7" t="s">
        <v>386</v>
      </c>
      <c r="Z336" s="7" t="s">
        <v>386</v>
      </c>
      <c r="AA336" s="7" t="s">
        <v>386</v>
      </c>
      <c r="AB336" s="7" t="s">
        <v>386</v>
      </c>
      <c r="AC336" s="7" t="s">
        <v>386</v>
      </c>
      <c r="AD336" s="7" t="s">
        <v>386</v>
      </c>
      <c r="AE336" s="7" t="s">
        <v>386</v>
      </c>
      <c r="AF336" s="7" t="s">
        <v>386</v>
      </c>
      <c r="AG336" s="7" t="s">
        <v>386</v>
      </c>
      <c r="AH336" s="7" t="s">
        <v>386</v>
      </c>
      <c r="AI336" s="7" t="s">
        <v>386</v>
      </c>
      <c r="AJ336" s="7" t="s">
        <v>386</v>
      </c>
      <c r="AK336" s="7" t="s">
        <v>386</v>
      </c>
      <c r="AL336" s="7" t="s">
        <v>386</v>
      </c>
      <c r="AM336" s="7" t="s">
        <v>386</v>
      </c>
      <c r="AN336" s="7" t="s">
        <v>386</v>
      </c>
      <c r="AO336" s="7" t="s">
        <v>386</v>
      </c>
      <c r="AP336" s="8" t="s">
        <v>386</v>
      </c>
    </row>
    <row r="337" spans="1:42" x14ac:dyDescent="0.25">
      <c r="A337" s="31" t="s">
        <v>273</v>
      </c>
      <c r="B337" s="10" t="s">
        <v>386</v>
      </c>
      <c r="C337" s="10" t="s">
        <v>386</v>
      </c>
      <c r="D337" s="10" t="s">
        <v>386</v>
      </c>
      <c r="E337" s="10" t="s">
        <v>386</v>
      </c>
      <c r="F337" s="10" t="s">
        <v>386</v>
      </c>
      <c r="G337" s="10" t="s">
        <v>386</v>
      </c>
      <c r="H337" s="10" t="s">
        <v>386</v>
      </c>
      <c r="I337" s="10" t="s">
        <v>386</v>
      </c>
      <c r="J337" s="10" t="s">
        <v>386</v>
      </c>
      <c r="K337" s="10" t="s">
        <v>386</v>
      </c>
      <c r="L337" s="10" t="s">
        <v>386</v>
      </c>
      <c r="M337" s="10" t="s">
        <v>386</v>
      </c>
      <c r="N337" s="10" t="s">
        <v>386</v>
      </c>
      <c r="O337" s="10" t="s">
        <v>386</v>
      </c>
      <c r="P337" s="10" t="s">
        <v>386</v>
      </c>
      <c r="Q337" s="10" t="s">
        <v>386</v>
      </c>
      <c r="R337" s="10" t="s">
        <v>386</v>
      </c>
      <c r="S337" s="10" t="s">
        <v>386</v>
      </c>
      <c r="T337" s="10" t="s">
        <v>386</v>
      </c>
      <c r="U337" s="10" t="s">
        <v>386</v>
      </c>
      <c r="V337" s="10" t="s">
        <v>386</v>
      </c>
      <c r="W337" s="10" t="s">
        <v>386</v>
      </c>
      <c r="X337" s="10" t="s">
        <v>386</v>
      </c>
      <c r="Y337" s="10" t="s">
        <v>386</v>
      </c>
      <c r="Z337" s="10" t="s">
        <v>386</v>
      </c>
      <c r="AA337" s="10" t="s">
        <v>386</v>
      </c>
      <c r="AB337" s="10" t="s">
        <v>386</v>
      </c>
      <c r="AC337" s="10" t="s">
        <v>386</v>
      </c>
      <c r="AD337" s="10" t="s">
        <v>386</v>
      </c>
      <c r="AE337" s="10" t="s">
        <v>386</v>
      </c>
      <c r="AF337" s="10" t="s">
        <v>386</v>
      </c>
      <c r="AG337" s="10" t="s">
        <v>386</v>
      </c>
      <c r="AH337" s="10" t="s">
        <v>386</v>
      </c>
      <c r="AI337" s="10" t="s">
        <v>386</v>
      </c>
      <c r="AJ337" s="10" t="s">
        <v>386</v>
      </c>
      <c r="AK337" s="10" t="s">
        <v>386</v>
      </c>
      <c r="AL337" s="10" t="s">
        <v>386</v>
      </c>
      <c r="AM337" s="10" t="s">
        <v>386</v>
      </c>
      <c r="AN337" s="10" t="s">
        <v>386</v>
      </c>
      <c r="AO337" s="10" t="s">
        <v>386</v>
      </c>
      <c r="AP337" s="11" t="s">
        <v>386</v>
      </c>
    </row>
    <row r="338" spans="1:42" x14ac:dyDescent="0.25">
      <c r="A338" s="31" t="s">
        <v>274</v>
      </c>
      <c r="B338" s="10">
        <v>0</v>
      </c>
      <c r="C338" s="10">
        <v>0</v>
      </c>
      <c r="D338" s="10">
        <v>0</v>
      </c>
      <c r="E338" s="10">
        <v>0</v>
      </c>
      <c r="F338" s="10">
        <v>0</v>
      </c>
      <c r="G338" s="10">
        <v>0</v>
      </c>
      <c r="H338" s="10">
        <v>0</v>
      </c>
      <c r="I338" s="10">
        <v>0</v>
      </c>
      <c r="J338" s="10">
        <v>0</v>
      </c>
      <c r="K338" s="10">
        <v>0</v>
      </c>
      <c r="L338" s="10">
        <v>0</v>
      </c>
      <c r="M338" s="10">
        <v>0</v>
      </c>
      <c r="N338" s="10">
        <v>0</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0</v>
      </c>
      <c r="AE338" s="10">
        <v>0</v>
      </c>
      <c r="AF338" s="10">
        <v>0</v>
      </c>
      <c r="AG338" s="10">
        <v>0</v>
      </c>
      <c r="AH338" s="10">
        <v>0</v>
      </c>
      <c r="AI338" s="10">
        <v>0</v>
      </c>
      <c r="AJ338" s="10">
        <v>0</v>
      </c>
      <c r="AK338" s="10">
        <v>0</v>
      </c>
      <c r="AL338" s="10">
        <v>0</v>
      </c>
      <c r="AM338" s="10">
        <v>0</v>
      </c>
      <c r="AN338" s="10">
        <v>0</v>
      </c>
      <c r="AO338" s="10">
        <v>0</v>
      </c>
      <c r="AP338" s="11">
        <v>0</v>
      </c>
    </row>
    <row r="339" spans="1:42" x14ac:dyDescent="0.25">
      <c r="A339" s="31" t="s">
        <v>278</v>
      </c>
      <c r="B339" s="10">
        <v>0</v>
      </c>
      <c r="C339" s="10">
        <v>0</v>
      </c>
      <c r="D339" s="10">
        <v>0</v>
      </c>
      <c r="E339" s="10">
        <v>0</v>
      </c>
      <c r="F339" s="10">
        <v>0</v>
      </c>
      <c r="G339" s="10">
        <v>0</v>
      </c>
      <c r="H339" s="10">
        <v>0</v>
      </c>
      <c r="I339" s="10">
        <v>0</v>
      </c>
      <c r="J339" s="10">
        <v>0</v>
      </c>
      <c r="K339" s="10">
        <v>0</v>
      </c>
      <c r="L339" s="10">
        <v>0</v>
      </c>
      <c r="M339" s="10">
        <v>0</v>
      </c>
      <c r="N339" s="10">
        <v>0</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0</v>
      </c>
      <c r="AE339" s="10">
        <v>0</v>
      </c>
      <c r="AF339" s="10">
        <v>0</v>
      </c>
      <c r="AG339" s="10">
        <v>0</v>
      </c>
      <c r="AH339" s="10">
        <v>0</v>
      </c>
      <c r="AI339" s="10">
        <v>0</v>
      </c>
      <c r="AJ339" s="10">
        <v>0</v>
      </c>
      <c r="AK339" s="10">
        <v>0</v>
      </c>
      <c r="AL339" s="10">
        <v>0</v>
      </c>
      <c r="AM339" s="10">
        <v>0</v>
      </c>
      <c r="AN339" s="10">
        <v>0</v>
      </c>
      <c r="AO339" s="10">
        <v>0</v>
      </c>
      <c r="AP339" s="11">
        <v>0</v>
      </c>
    </row>
    <row r="340" spans="1:42" x14ac:dyDescent="0.25">
      <c r="A340" s="31" t="s">
        <v>280</v>
      </c>
      <c r="B340" s="10">
        <v>0</v>
      </c>
      <c r="C340" s="10">
        <v>0</v>
      </c>
      <c r="D340" s="10">
        <v>0</v>
      </c>
      <c r="E340" s="10">
        <v>0</v>
      </c>
      <c r="F340" s="10">
        <v>0</v>
      </c>
      <c r="G340" s="10">
        <v>0</v>
      </c>
      <c r="H340" s="10">
        <v>0</v>
      </c>
      <c r="I340" s="10">
        <v>0</v>
      </c>
      <c r="J340" s="10">
        <v>0</v>
      </c>
      <c r="K340" s="10">
        <v>0</v>
      </c>
      <c r="L340" s="10">
        <v>0</v>
      </c>
      <c r="M340" s="10">
        <v>0</v>
      </c>
      <c r="N340" s="10">
        <v>0</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0</v>
      </c>
      <c r="AE340" s="10">
        <v>0</v>
      </c>
      <c r="AF340" s="10">
        <v>0</v>
      </c>
      <c r="AG340" s="10">
        <v>0</v>
      </c>
      <c r="AH340" s="10">
        <v>0</v>
      </c>
      <c r="AI340" s="10">
        <v>0</v>
      </c>
      <c r="AJ340" s="10">
        <v>0</v>
      </c>
      <c r="AK340" s="10">
        <v>0</v>
      </c>
      <c r="AL340" s="10">
        <v>0</v>
      </c>
      <c r="AM340" s="10">
        <v>0</v>
      </c>
      <c r="AN340" s="10">
        <v>0</v>
      </c>
      <c r="AO340" s="10">
        <v>0</v>
      </c>
      <c r="AP340" s="11">
        <v>0</v>
      </c>
    </row>
    <row r="341" spans="1:42" x14ac:dyDescent="0.25">
      <c r="A341" s="31" t="s">
        <v>281</v>
      </c>
      <c r="B341" s="10">
        <v>0</v>
      </c>
      <c r="C341" s="10">
        <v>0</v>
      </c>
      <c r="D341" s="10">
        <v>0</v>
      </c>
      <c r="E341" s="10">
        <v>0</v>
      </c>
      <c r="F341" s="10">
        <v>0</v>
      </c>
      <c r="G341" s="10">
        <v>0</v>
      </c>
      <c r="H341" s="10">
        <v>0</v>
      </c>
      <c r="I341" s="10">
        <v>0</v>
      </c>
      <c r="J341" s="10">
        <v>0</v>
      </c>
      <c r="K341" s="10">
        <v>0</v>
      </c>
      <c r="L341" s="10">
        <v>0</v>
      </c>
      <c r="M341" s="10">
        <v>0</v>
      </c>
      <c r="N341" s="10">
        <v>0</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0</v>
      </c>
      <c r="AE341" s="10">
        <v>0</v>
      </c>
      <c r="AF341" s="10">
        <v>0</v>
      </c>
      <c r="AG341" s="10">
        <v>0</v>
      </c>
      <c r="AH341" s="10">
        <v>0</v>
      </c>
      <c r="AI341" s="10">
        <v>0</v>
      </c>
      <c r="AJ341" s="10">
        <v>0</v>
      </c>
      <c r="AK341" s="10">
        <v>0</v>
      </c>
      <c r="AL341" s="10">
        <v>0</v>
      </c>
      <c r="AM341" s="10">
        <v>0</v>
      </c>
      <c r="AN341" s="10">
        <v>0</v>
      </c>
      <c r="AO341" s="10">
        <v>0</v>
      </c>
      <c r="AP341" s="11">
        <v>0</v>
      </c>
    </row>
    <row r="342" spans="1:42" x14ac:dyDescent="0.25">
      <c r="A342" s="31" t="s">
        <v>282</v>
      </c>
      <c r="B342" s="10">
        <v>0</v>
      </c>
      <c r="C342" s="10">
        <v>0</v>
      </c>
      <c r="D342" s="10">
        <v>0</v>
      </c>
      <c r="E342" s="10">
        <v>0</v>
      </c>
      <c r="F342" s="10">
        <v>0</v>
      </c>
      <c r="G342" s="10">
        <v>0</v>
      </c>
      <c r="H342" s="10">
        <v>0</v>
      </c>
      <c r="I342" s="10">
        <v>0</v>
      </c>
      <c r="J342" s="10">
        <v>0</v>
      </c>
      <c r="K342" s="10">
        <v>0</v>
      </c>
      <c r="L342" s="10">
        <v>0</v>
      </c>
      <c r="M342" s="10">
        <v>0</v>
      </c>
      <c r="N342" s="10">
        <v>0</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v>
      </c>
      <c r="AE342" s="10">
        <v>0</v>
      </c>
      <c r="AF342" s="10">
        <v>0</v>
      </c>
      <c r="AG342" s="10">
        <v>0</v>
      </c>
      <c r="AH342" s="10">
        <v>0</v>
      </c>
      <c r="AI342" s="10">
        <v>0</v>
      </c>
      <c r="AJ342" s="10">
        <v>0</v>
      </c>
      <c r="AK342" s="10">
        <v>0</v>
      </c>
      <c r="AL342" s="10">
        <v>0</v>
      </c>
      <c r="AM342" s="10">
        <v>0</v>
      </c>
      <c r="AN342" s="10">
        <v>0</v>
      </c>
      <c r="AO342" s="10">
        <v>0</v>
      </c>
      <c r="AP342" s="11">
        <v>0</v>
      </c>
    </row>
    <row r="343" spans="1:42" x14ac:dyDescent="0.25">
      <c r="A343" s="31" t="s">
        <v>283</v>
      </c>
      <c r="B343" s="10">
        <v>0</v>
      </c>
      <c r="C343" s="10">
        <v>0</v>
      </c>
      <c r="D343" s="10">
        <v>0</v>
      </c>
      <c r="E343" s="10">
        <v>0</v>
      </c>
      <c r="F343" s="10">
        <v>0</v>
      </c>
      <c r="G343" s="10">
        <v>0</v>
      </c>
      <c r="H343" s="10">
        <v>0</v>
      </c>
      <c r="I343" s="10">
        <v>0</v>
      </c>
      <c r="J343" s="10">
        <v>0</v>
      </c>
      <c r="K343" s="10">
        <v>0</v>
      </c>
      <c r="L343" s="10">
        <v>0</v>
      </c>
      <c r="M343" s="10">
        <v>0</v>
      </c>
      <c r="N343" s="10">
        <v>0</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v>
      </c>
      <c r="AE343" s="10">
        <v>0</v>
      </c>
      <c r="AF343" s="10">
        <v>0</v>
      </c>
      <c r="AG343" s="10">
        <v>0</v>
      </c>
      <c r="AH343" s="10">
        <v>0</v>
      </c>
      <c r="AI343" s="10">
        <v>0</v>
      </c>
      <c r="AJ343" s="10">
        <v>0</v>
      </c>
      <c r="AK343" s="10">
        <v>0</v>
      </c>
      <c r="AL343" s="10">
        <v>0</v>
      </c>
      <c r="AM343" s="10">
        <v>0</v>
      </c>
      <c r="AN343" s="10">
        <v>0</v>
      </c>
      <c r="AO343" s="10">
        <v>0</v>
      </c>
      <c r="AP343" s="11">
        <v>0</v>
      </c>
    </row>
    <row r="344" spans="1:42" x14ac:dyDescent="0.25">
      <c r="A344" s="31" t="s">
        <v>284</v>
      </c>
      <c r="B344" s="10">
        <v>0</v>
      </c>
      <c r="C344" s="10">
        <v>0</v>
      </c>
      <c r="D344" s="10">
        <v>0</v>
      </c>
      <c r="E344" s="10">
        <v>0</v>
      </c>
      <c r="F344" s="10">
        <v>0</v>
      </c>
      <c r="G344" s="10">
        <v>0</v>
      </c>
      <c r="H344" s="10">
        <v>0</v>
      </c>
      <c r="I344" s="10">
        <v>0</v>
      </c>
      <c r="J344" s="10">
        <v>0</v>
      </c>
      <c r="K344" s="10">
        <v>0</v>
      </c>
      <c r="L344" s="10">
        <v>0</v>
      </c>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0</v>
      </c>
      <c r="AE344" s="10">
        <v>0</v>
      </c>
      <c r="AF344" s="10">
        <v>0</v>
      </c>
      <c r="AG344" s="10">
        <v>0</v>
      </c>
      <c r="AH344" s="10">
        <v>0</v>
      </c>
      <c r="AI344" s="10">
        <v>0</v>
      </c>
      <c r="AJ344" s="10">
        <v>0</v>
      </c>
      <c r="AK344" s="10">
        <v>0</v>
      </c>
      <c r="AL344" s="10">
        <v>0</v>
      </c>
      <c r="AM344" s="10">
        <v>0</v>
      </c>
      <c r="AN344" s="10">
        <v>0</v>
      </c>
      <c r="AO344" s="10">
        <v>0</v>
      </c>
      <c r="AP344" s="11">
        <v>0</v>
      </c>
    </row>
    <row r="345" spans="1:42" x14ac:dyDescent="0.25">
      <c r="A345" s="31" t="s">
        <v>285</v>
      </c>
      <c r="B345" s="10">
        <v>0</v>
      </c>
      <c r="C345" s="10">
        <v>0</v>
      </c>
      <c r="D345" s="10">
        <v>0</v>
      </c>
      <c r="E345" s="10">
        <v>0</v>
      </c>
      <c r="F345" s="10">
        <v>0</v>
      </c>
      <c r="G345" s="10">
        <v>0</v>
      </c>
      <c r="H345" s="10">
        <v>0</v>
      </c>
      <c r="I345" s="10">
        <v>0</v>
      </c>
      <c r="J345" s="10">
        <v>0</v>
      </c>
      <c r="K345" s="10">
        <v>0</v>
      </c>
      <c r="L345" s="10">
        <v>0</v>
      </c>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0</v>
      </c>
      <c r="AE345" s="10">
        <v>0</v>
      </c>
      <c r="AF345" s="10">
        <v>0</v>
      </c>
      <c r="AG345" s="10">
        <v>0</v>
      </c>
      <c r="AH345" s="10">
        <v>0</v>
      </c>
      <c r="AI345" s="10">
        <v>0</v>
      </c>
      <c r="AJ345" s="10">
        <v>0</v>
      </c>
      <c r="AK345" s="10">
        <v>0</v>
      </c>
      <c r="AL345" s="10">
        <v>0</v>
      </c>
      <c r="AM345" s="10">
        <v>0</v>
      </c>
      <c r="AN345" s="10">
        <v>0</v>
      </c>
      <c r="AO345" s="10">
        <v>0</v>
      </c>
      <c r="AP345" s="11">
        <v>0</v>
      </c>
    </row>
    <row r="346" spans="1:42" x14ac:dyDescent="0.25">
      <c r="A346" s="31" t="s">
        <v>286</v>
      </c>
      <c r="B346" s="10">
        <v>1</v>
      </c>
      <c r="C346" s="10">
        <v>0.95</v>
      </c>
      <c r="D346" s="10">
        <v>0.9</v>
      </c>
      <c r="E346" s="10">
        <v>0.85</v>
      </c>
      <c r="F346" s="10">
        <v>0.8</v>
      </c>
      <c r="G346" s="10">
        <v>0.75</v>
      </c>
      <c r="H346" s="10">
        <v>0.7</v>
      </c>
      <c r="I346" s="10">
        <v>0.65</v>
      </c>
      <c r="J346" s="10">
        <v>0.6</v>
      </c>
      <c r="K346" s="10">
        <v>0.55000000000000004</v>
      </c>
      <c r="L346" s="10">
        <v>0.5</v>
      </c>
      <c r="M346" s="10">
        <v>0.5</v>
      </c>
      <c r="N346" s="10">
        <v>0.5</v>
      </c>
      <c r="O346" s="10">
        <v>0.5</v>
      </c>
      <c r="P346" s="10">
        <v>0.5</v>
      </c>
      <c r="Q346" s="10">
        <v>0.5</v>
      </c>
      <c r="R346" s="10">
        <v>0.5</v>
      </c>
      <c r="S346" s="10">
        <v>0.5</v>
      </c>
      <c r="T346" s="10">
        <v>0.5</v>
      </c>
      <c r="U346" s="10">
        <v>0.5</v>
      </c>
      <c r="V346" s="10">
        <v>0.5</v>
      </c>
      <c r="W346" s="10">
        <v>0.5</v>
      </c>
      <c r="X346" s="10">
        <v>0.5</v>
      </c>
      <c r="Y346" s="10">
        <v>0.5</v>
      </c>
      <c r="Z346" s="10">
        <v>0.5</v>
      </c>
      <c r="AA346" s="10">
        <v>0.5</v>
      </c>
      <c r="AB346" s="10">
        <v>0.5</v>
      </c>
      <c r="AC346" s="10">
        <v>0.5</v>
      </c>
      <c r="AD346" s="10">
        <v>0.5</v>
      </c>
      <c r="AE346" s="10">
        <v>0.5</v>
      </c>
      <c r="AF346" s="10">
        <v>0.5</v>
      </c>
      <c r="AG346" s="10">
        <v>0.5</v>
      </c>
      <c r="AH346" s="10">
        <v>0.5</v>
      </c>
      <c r="AI346" s="10">
        <v>0.5</v>
      </c>
      <c r="AJ346" s="10">
        <v>0.5</v>
      </c>
      <c r="AK346" s="10">
        <v>0.5</v>
      </c>
      <c r="AL346" s="10">
        <v>0.5</v>
      </c>
      <c r="AM346" s="10">
        <v>0.5</v>
      </c>
      <c r="AN346" s="10">
        <v>0.5</v>
      </c>
      <c r="AO346" s="10">
        <v>0.5</v>
      </c>
      <c r="AP346" s="11">
        <v>0.5</v>
      </c>
    </row>
    <row r="347" spans="1:42" x14ac:dyDescent="0.25">
      <c r="A347" s="31" t="s">
        <v>287</v>
      </c>
      <c r="B347" s="10">
        <v>0</v>
      </c>
      <c r="C347" s="10">
        <v>0</v>
      </c>
      <c r="D347" s="10">
        <v>0</v>
      </c>
      <c r="E347" s="10">
        <v>0</v>
      </c>
      <c r="F347" s="10">
        <v>0</v>
      </c>
      <c r="G347" s="10">
        <v>0</v>
      </c>
      <c r="H347" s="10">
        <v>0</v>
      </c>
      <c r="I347" s="10">
        <v>0</v>
      </c>
      <c r="J347" s="10">
        <v>0</v>
      </c>
      <c r="K347" s="10">
        <v>0</v>
      </c>
      <c r="L347" s="10">
        <v>0</v>
      </c>
      <c r="M347" s="10">
        <v>0</v>
      </c>
      <c r="N347" s="10">
        <v>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0</v>
      </c>
      <c r="AE347" s="10">
        <v>0</v>
      </c>
      <c r="AF347" s="10">
        <v>0</v>
      </c>
      <c r="AG347" s="10">
        <v>0</v>
      </c>
      <c r="AH347" s="10">
        <v>0</v>
      </c>
      <c r="AI347" s="10">
        <v>0</v>
      </c>
      <c r="AJ347" s="10">
        <v>0</v>
      </c>
      <c r="AK347" s="10">
        <v>0</v>
      </c>
      <c r="AL347" s="10">
        <v>0</v>
      </c>
      <c r="AM347" s="10">
        <v>0</v>
      </c>
      <c r="AN347" s="10">
        <v>0</v>
      </c>
      <c r="AO347" s="10">
        <v>0</v>
      </c>
      <c r="AP347" s="11">
        <v>0</v>
      </c>
    </row>
    <row r="348" spans="1:42" x14ac:dyDescent="0.25">
      <c r="A348" s="31" t="s">
        <v>288</v>
      </c>
      <c r="B348" s="10">
        <v>0</v>
      </c>
      <c r="C348" s="10">
        <v>0</v>
      </c>
      <c r="D348" s="10">
        <v>0</v>
      </c>
      <c r="E348" s="10">
        <v>0</v>
      </c>
      <c r="F348" s="10">
        <v>0</v>
      </c>
      <c r="G348" s="10">
        <v>0</v>
      </c>
      <c r="H348" s="10">
        <v>0</v>
      </c>
      <c r="I348" s="10">
        <v>0</v>
      </c>
      <c r="J348" s="10">
        <v>0</v>
      </c>
      <c r="K348" s="10">
        <v>0</v>
      </c>
      <c r="L348" s="10">
        <v>0</v>
      </c>
      <c r="M348" s="10">
        <v>0</v>
      </c>
      <c r="N348" s="10">
        <v>0</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0</v>
      </c>
      <c r="AE348" s="10">
        <v>0</v>
      </c>
      <c r="AF348" s="10">
        <v>0</v>
      </c>
      <c r="AG348" s="10">
        <v>0</v>
      </c>
      <c r="AH348" s="10">
        <v>0</v>
      </c>
      <c r="AI348" s="10">
        <v>0</v>
      </c>
      <c r="AJ348" s="10">
        <v>0</v>
      </c>
      <c r="AK348" s="10">
        <v>0</v>
      </c>
      <c r="AL348" s="10">
        <v>0</v>
      </c>
      <c r="AM348" s="10">
        <v>0</v>
      </c>
      <c r="AN348" s="10">
        <v>0</v>
      </c>
      <c r="AO348" s="10">
        <v>0</v>
      </c>
      <c r="AP348" s="11">
        <v>0</v>
      </c>
    </row>
    <row r="349" spans="1:42" x14ac:dyDescent="0.25">
      <c r="A349" s="31" t="s">
        <v>289</v>
      </c>
      <c r="B349" s="10">
        <v>0</v>
      </c>
      <c r="C349" s="10">
        <v>0</v>
      </c>
      <c r="D349" s="10">
        <v>0</v>
      </c>
      <c r="E349" s="10">
        <v>0</v>
      </c>
      <c r="F349" s="10">
        <v>0</v>
      </c>
      <c r="G349" s="10">
        <v>0</v>
      </c>
      <c r="H349" s="10">
        <v>0</v>
      </c>
      <c r="I349" s="10">
        <v>0</v>
      </c>
      <c r="J349" s="10">
        <v>0</v>
      </c>
      <c r="K349" s="10">
        <v>0</v>
      </c>
      <c r="L349" s="10">
        <v>0</v>
      </c>
      <c r="M349" s="10">
        <v>0</v>
      </c>
      <c r="N349" s="10">
        <v>0</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0</v>
      </c>
      <c r="AE349" s="10">
        <v>0</v>
      </c>
      <c r="AF349" s="10">
        <v>0</v>
      </c>
      <c r="AG349" s="10">
        <v>0</v>
      </c>
      <c r="AH349" s="10">
        <v>0</v>
      </c>
      <c r="AI349" s="10">
        <v>0</v>
      </c>
      <c r="AJ349" s="10">
        <v>0</v>
      </c>
      <c r="AK349" s="10">
        <v>0</v>
      </c>
      <c r="AL349" s="10">
        <v>0</v>
      </c>
      <c r="AM349" s="10">
        <v>0</v>
      </c>
      <c r="AN349" s="10">
        <v>0</v>
      </c>
      <c r="AO349" s="10">
        <v>0</v>
      </c>
      <c r="AP349" s="11">
        <v>0</v>
      </c>
    </row>
    <row r="350" spans="1:42" x14ac:dyDescent="0.25">
      <c r="A350" s="31" t="s">
        <v>290</v>
      </c>
      <c r="B350" s="10">
        <v>0</v>
      </c>
      <c r="C350" s="10">
        <v>0.05</v>
      </c>
      <c r="D350" s="10">
        <v>0.1</v>
      </c>
      <c r="E350" s="10">
        <v>0.15</v>
      </c>
      <c r="F350" s="10">
        <v>0.2</v>
      </c>
      <c r="G350" s="10">
        <v>0.25</v>
      </c>
      <c r="H350" s="10">
        <v>0.3</v>
      </c>
      <c r="I350" s="10">
        <v>0.35</v>
      </c>
      <c r="J350" s="10">
        <v>0.4</v>
      </c>
      <c r="K350" s="10">
        <v>0.45</v>
      </c>
      <c r="L350" s="10">
        <v>0.5</v>
      </c>
      <c r="M350" s="10">
        <v>0.5</v>
      </c>
      <c r="N350" s="10">
        <v>0.5</v>
      </c>
      <c r="O350" s="10">
        <v>0.5</v>
      </c>
      <c r="P350" s="10">
        <v>0.5</v>
      </c>
      <c r="Q350" s="10">
        <v>0.5</v>
      </c>
      <c r="R350" s="10">
        <v>0.5</v>
      </c>
      <c r="S350" s="10">
        <v>0.5</v>
      </c>
      <c r="T350" s="10">
        <v>0.5</v>
      </c>
      <c r="U350" s="10">
        <v>0.5</v>
      </c>
      <c r="V350" s="10">
        <v>0.5</v>
      </c>
      <c r="W350" s="10">
        <v>0.5</v>
      </c>
      <c r="X350" s="10">
        <v>0.5</v>
      </c>
      <c r="Y350" s="10">
        <v>0.5</v>
      </c>
      <c r="Z350" s="10">
        <v>0.5</v>
      </c>
      <c r="AA350" s="10">
        <v>0.5</v>
      </c>
      <c r="AB350" s="10">
        <v>0.5</v>
      </c>
      <c r="AC350" s="10">
        <v>0.5</v>
      </c>
      <c r="AD350" s="10">
        <v>0.5</v>
      </c>
      <c r="AE350" s="10">
        <v>0.5</v>
      </c>
      <c r="AF350" s="10">
        <v>0.5</v>
      </c>
      <c r="AG350" s="10">
        <v>0.5</v>
      </c>
      <c r="AH350" s="10">
        <v>0.5</v>
      </c>
      <c r="AI350" s="10">
        <v>0.5</v>
      </c>
      <c r="AJ350" s="10">
        <v>0.5</v>
      </c>
      <c r="AK350" s="10">
        <v>0.5</v>
      </c>
      <c r="AL350" s="10">
        <v>0.5</v>
      </c>
      <c r="AM350" s="10">
        <v>0.5</v>
      </c>
      <c r="AN350" s="10">
        <v>0.5</v>
      </c>
      <c r="AO350" s="10">
        <v>0.5</v>
      </c>
      <c r="AP350" s="11">
        <v>0.5</v>
      </c>
    </row>
    <row r="351" spans="1:42" x14ac:dyDescent="0.25">
      <c r="A351" s="31" t="s">
        <v>291</v>
      </c>
      <c r="B351" s="10">
        <v>0</v>
      </c>
      <c r="C351" s="10">
        <v>0</v>
      </c>
      <c r="D351" s="10">
        <v>0</v>
      </c>
      <c r="E351" s="10">
        <v>0</v>
      </c>
      <c r="F351" s="10">
        <v>0</v>
      </c>
      <c r="G351" s="10">
        <v>0</v>
      </c>
      <c r="H351" s="10">
        <v>0</v>
      </c>
      <c r="I351" s="10">
        <v>0</v>
      </c>
      <c r="J351" s="10">
        <v>0</v>
      </c>
      <c r="K351" s="10">
        <v>0</v>
      </c>
      <c r="L351" s="10">
        <v>0</v>
      </c>
      <c r="M351" s="10">
        <v>0</v>
      </c>
      <c r="N351" s="10">
        <v>0</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0</v>
      </c>
      <c r="AE351" s="10">
        <v>0</v>
      </c>
      <c r="AF351" s="10">
        <v>0</v>
      </c>
      <c r="AG351" s="10">
        <v>0</v>
      </c>
      <c r="AH351" s="10">
        <v>0</v>
      </c>
      <c r="AI351" s="10">
        <v>0</v>
      </c>
      <c r="AJ351" s="10">
        <v>0</v>
      </c>
      <c r="AK351" s="10">
        <v>0</v>
      </c>
      <c r="AL351" s="10">
        <v>0</v>
      </c>
      <c r="AM351" s="10">
        <v>0</v>
      </c>
      <c r="AN351" s="10">
        <v>0</v>
      </c>
      <c r="AO351" s="10">
        <v>0</v>
      </c>
      <c r="AP351" s="11">
        <v>0</v>
      </c>
    </row>
    <row r="352" spans="1:42" x14ac:dyDescent="0.25">
      <c r="A352" s="31" t="s">
        <v>292</v>
      </c>
      <c r="B352" s="10">
        <v>0</v>
      </c>
      <c r="C352" s="10">
        <v>0</v>
      </c>
      <c r="D352" s="10">
        <v>0</v>
      </c>
      <c r="E352" s="10">
        <v>0</v>
      </c>
      <c r="F352" s="10">
        <v>0</v>
      </c>
      <c r="G352" s="10">
        <v>0</v>
      </c>
      <c r="H352" s="10">
        <v>0</v>
      </c>
      <c r="I352" s="10">
        <v>0</v>
      </c>
      <c r="J352" s="10">
        <v>0</v>
      </c>
      <c r="K352" s="10">
        <v>0</v>
      </c>
      <c r="L352" s="10">
        <v>0</v>
      </c>
      <c r="M352" s="10">
        <v>0</v>
      </c>
      <c r="N352" s="10">
        <v>0</v>
      </c>
      <c r="O352" s="10">
        <v>0</v>
      </c>
      <c r="P352" s="10">
        <v>0</v>
      </c>
      <c r="Q352" s="10">
        <v>0</v>
      </c>
      <c r="R352" s="10">
        <v>0</v>
      </c>
      <c r="S352" s="10">
        <v>0</v>
      </c>
      <c r="T352" s="10">
        <v>0</v>
      </c>
      <c r="U352" s="10">
        <v>0</v>
      </c>
      <c r="V352" s="10">
        <v>0</v>
      </c>
      <c r="W352" s="10">
        <v>0</v>
      </c>
      <c r="X352" s="10">
        <v>0</v>
      </c>
      <c r="Y352" s="10">
        <v>0</v>
      </c>
      <c r="Z352" s="10">
        <v>0</v>
      </c>
      <c r="AA352" s="10">
        <v>0</v>
      </c>
      <c r="AB352" s="10">
        <v>0</v>
      </c>
      <c r="AC352" s="10">
        <v>0</v>
      </c>
      <c r="AD352" s="10">
        <v>0</v>
      </c>
      <c r="AE352" s="10">
        <v>0</v>
      </c>
      <c r="AF352" s="10">
        <v>0</v>
      </c>
      <c r="AG352" s="10">
        <v>0</v>
      </c>
      <c r="AH352" s="10">
        <v>0</v>
      </c>
      <c r="AI352" s="10">
        <v>0</v>
      </c>
      <c r="AJ352" s="10">
        <v>0</v>
      </c>
      <c r="AK352" s="10">
        <v>0</v>
      </c>
      <c r="AL352" s="10">
        <v>0</v>
      </c>
      <c r="AM352" s="10">
        <v>0</v>
      </c>
      <c r="AN352" s="10">
        <v>0</v>
      </c>
      <c r="AO352" s="10">
        <v>0</v>
      </c>
      <c r="AP352" s="11">
        <v>0</v>
      </c>
    </row>
    <row r="353" spans="1:42" x14ac:dyDescent="0.25">
      <c r="A353" s="31" t="s">
        <v>293</v>
      </c>
      <c r="B353" s="10">
        <v>0</v>
      </c>
      <c r="C353" s="10">
        <v>0</v>
      </c>
      <c r="D353" s="10">
        <v>0</v>
      </c>
      <c r="E353" s="10">
        <v>0</v>
      </c>
      <c r="F353" s="10">
        <v>0</v>
      </c>
      <c r="G353" s="10">
        <v>0</v>
      </c>
      <c r="H353" s="10">
        <v>0</v>
      </c>
      <c r="I353" s="10">
        <v>0</v>
      </c>
      <c r="J353" s="10">
        <v>0</v>
      </c>
      <c r="K353" s="10">
        <v>0</v>
      </c>
      <c r="L353" s="10">
        <v>0</v>
      </c>
      <c r="M353" s="10">
        <v>0</v>
      </c>
      <c r="N353" s="10">
        <v>0</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v>
      </c>
      <c r="AE353" s="10">
        <v>0</v>
      </c>
      <c r="AF353" s="10">
        <v>0</v>
      </c>
      <c r="AG353" s="10">
        <v>0</v>
      </c>
      <c r="AH353" s="10">
        <v>0</v>
      </c>
      <c r="AI353" s="10">
        <v>0</v>
      </c>
      <c r="AJ353" s="10">
        <v>0</v>
      </c>
      <c r="AK353" s="10">
        <v>0</v>
      </c>
      <c r="AL353" s="10">
        <v>0</v>
      </c>
      <c r="AM353" s="10">
        <v>0</v>
      </c>
      <c r="AN353" s="10">
        <v>0</v>
      </c>
      <c r="AO353" s="10">
        <v>0</v>
      </c>
      <c r="AP353" s="11">
        <v>0</v>
      </c>
    </row>
    <row r="354" spans="1:42" x14ac:dyDescent="0.25">
      <c r="A354" s="31" t="s">
        <v>294</v>
      </c>
      <c r="B354" s="10" t="s">
        <v>386</v>
      </c>
      <c r="C354" s="10" t="s">
        <v>386</v>
      </c>
      <c r="D354" s="10" t="s">
        <v>386</v>
      </c>
      <c r="E354" s="10" t="s">
        <v>386</v>
      </c>
      <c r="F354" s="10" t="s">
        <v>386</v>
      </c>
      <c r="G354" s="10" t="s">
        <v>386</v>
      </c>
      <c r="H354" s="10" t="s">
        <v>386</v>
      </c>
      <c r="I354" s="10" t="s">
        <v>386</v>
      </c>
      <c r="J354" s="10" t="s">
        <v>386</v>
      </c>
      <c r="K354" s="10" t="s">
        <v>386</v>
      </c>
      <c r="L354" s="10" t="s">
        <v>386</v>
      </c>
      <c r="M354" s="10" t="s">
        <v>386</v>
      </c>
      <c r="N354" s="10" t="s">
        <v>386</v>
      </c>
      <c r="O354" s="10" t="s">
        <v>386</v>
      </c>
      <c r="P354" s="10" t="s">
        <v>386</v>
      </c>
      <c r="Q354" s="10" t="s">
        <v>386</v>
      </c>
      <c r="R354" s="10" t="s">
        <v>386</v>
      </c>
      <c r="S354" s="10" t="s">
        <v>386</v>
      </c>
      <c r="T354" s="10" t="s">
        <v>386</v>
      </c>
      <c r="U354" s="10" t="s">
        <v>386</v>
      </c>
      <c r="V354" s="10" t="s">
        <v>386</v>
      </c>
      <c r="W354" s="10" t="s">
        <v>386</v>
      </c>
      <c r="X354" s="10" t="s">
        <v>386</v>
      </c>
      <c r="Y354" s="10" t="s">
        <v>386</v>
      </c>
      <c r="Z354" s="10" t="s">
        <v>386</v>
      </c>
      <c r="AA354" s="10" t="s">
        <v>386</v>
      </c>
      <c r="AB354" s="10" t="s">
        <v>386</v>
      </c>
      <c r="AC354" s="10" t="s">
        <v>386</v>
      </c>
      <c r="AD354" s="10" t="s">
        <v>386</v>
      </c>
      <c r="AE354" s="10" t="s">
        <v>386</v>
      </c>
      <c r="AF354" s="10" t="s">
        <v>386</v>
      </c>
      <c r="AG354" s="10" t="s">
        <v>386</v>
      </c>
      <c r="AH354" s="10" t="s">
        <v>386</v>
      </c>
      <c r="AI354" s="10" t="s">
        <v>386</v>
      </c>
      <c r="AJ354" s="10" t="s">
        <v>386</v>
      </c>
      <c r="AK354" s="10" t="s">
        <v>386</v>
      </c>
      <c r="AL354" s="10" t="s">
        <v>386</v>
      </c>
      <c r="AM354" s="10" t="s">
        <v>386</v>
      </c>
      <c r="AN354" s="10" t="s">
        <v>386</v>
      </c>
      <c r="AO354" s="10" t="s">
        <v>386</v>
      </c>
      <c r="AP354" s="11" t="s">
        <v>386</v>
      </c>
    </row>
    <row r="355" spans="1:42" x14ac:dyDescent="0.25">
      <c r="A355" s="31" t="s">
        <v>297</v>
      </c>
      <c r="B355" s="10" t="s">
        <v>386</v>
      </c>
      <c r="C355" s="10" t="s">
        <v>386</v>
      </c>
      <c r="D355" s="10" t="s">
        <v>386</v>
      </c>
      <c r="E355" s="10" t="s">
        <v>386</v>
      </c>
      <c r="F355" s="10" t="s">
        <v>386</v>
      </c>
      <c r="G355" s="10" t="s">
        <v>386</v>
      </c>
      <c r="H355" s="10" t="s">
        <v>386</v>
      </c>
      <c r="I355" s="10" t="s">
        <v>386</v>
      </c>
      <c r="J355" s="10" t="s">
        <v>386</v>
      </c>
      <c r="K355" s="10" t="s">
        <v>386</v>
      </c>
      <c r="L355" s="10" t="s">
        <v>386</v>
      </c>
      <c r="M355" s="10" t="s">
        <v>386</v>
      </c>
      <c r="N355" s="10" t="s">
        <v>386</v>
      </c>
      <c r="O355" s="10" t="s">
        <v>386</v>
      </c>
      <c r="P355" s="10" t="s">
        <v>386</v>
      </c>
      <c r="Q355" s="10" t="s">
        <v>386</v>
      </c>
      <c r="R355" s="10" t="s">
        <v>386</v>
      </c>
      <c r="S355" s="10" t="s">
        <v>386</v>
      </c>
      <c r="T355" s="10" t="s">
        <v>386</v>
      </c>
      <c r="U355" s="10" t="s">
        <v>386</v>
      </c>
      <c r="V355" s="10" t="s">
        <v>386</v>
      </c>
      <c r="W355" s="10" t="s">
        <v>386</v>
      </c>
      <c r="X355" s="10" t="s">
        <v>386</v>
      </c>
      <c r="Y355" s="10" t="s">
        <v>386</v>
      </c>
      <c r="Z355" s="10" t="s">
        <v>386</v>
      </c>
      <c r="AA355" s="10" t="s">
        <v>386</v>
      </c>
      <c r="AB355" s="10" t="s">
        <v>386</v>
      </c>
      <c r="AC355" s="10" t="s">
        <v>386</v>
      </c>
      <c r="AD355" s="10" t="s">
        <v>386</v>
      </c>
      <c r="AE355" s="10" t="s">
        <v>386</v>
      </c>
      <c r="AF355" s="10" t="s">
        <v>386</v>
      </c>
      <c r="AG355" s="10" t="s">
        <v>386</v>
      </c>
      <c r="AH355" s="10" t="s">
        <v>386</v>
      </c>
      <c r="AI355" s="10" t="s">
        <v>386</v>
      </c>
      <c r="AJ355" s="10" t="s">
        <v>386</v>
      </c>
      <c r="AK355" s="10" t="s">
        <v>386</v>
      </c>
      <c r="AL355" s="10" t="s">
        <v>386</v>
      </c>
      <c r="AM355" s="10" t="s">
        <v>386</v>
      </c>
      <c r="AN355" s="10" t="s">
        <v>386</v>
      </c>
      <c r="AO355" s="10" t="s">
        <v>386</v>
      </c>
      <c r="AP355" s="11" t="s">
        <v>386</v>
      </c>
    </row>
    <row r="356" spans="1:42" x14ac:dyDescent="0.25">
      <c r="A356" s="31" t="s">
        <v>99</v>
      </c>
      <c r="B356" s="10" t="s">
        <v>386</v>
      </c>
      <c r="C356" s="10" t="s">
        <v>386</v>
      </c>
      <c r="D356" s="10" t="s">
        <v>386</v>
      </c>
      <c r="E356" s="10" t="s">
        <v>386</v>
      </c>
      <c r="F356" s="10" t="s">
        <v>386</v>
      </c>
      <c r="G356" s="10" t="s">
        <v>386</v>
      </c>
      <c r="H356" s="10" t="s">
        <v>386</v>
      </c>
      <c r="I356" s="10" t="s">
        <v>386</v>
      </c>
      <c r="J356" s="10" t="s">
        <v>386</v>
      </c>
      <c r="K356" s="10" t="s">
        <v>386</v>
      </c>
      <c r="L356" s="10" t="s">
        <v>386</v>
      </c>
      <c r="M356" s="10" t="s">
        <v>386</v>
      </c>
      <c r="N356" s="10" t="s">
        <v>386</v>
      </c>
      <c r="O356" s="10" t="s">
        <v>386</v>
      </c>
      <c r="P356" s="10" t="s">
        <v>386</v>
      </c>
      <c r="Q356" s="10" t="s">
        <v>386</v>
      </c>
      <c r="R356" s="10" t="s">
        <v>386</v>
      </c>
      <c r="S356" s="10" t="s">
        <v>386</v>
      </c>
      <c r="T356" s="10" t="s">
        <v>386</v>
      </c>
      <c r="U356" s="10" t="s">
        <v>386</v>
      </c>
      <c r="V356" s="10" t="s">
        <v>386</v>
      </c>
      <c r="W356" s="10" t="s">
        <v>386</v>
      </c>
      <c r="X356" s="10" t="s">
        <v>386</v>
      </c>
      <c r="Y356" s="10" t="s">
        <v>386</v>
      </c>
      <c r="Z356" s="10" t="s">
        <v>386</v>
      </c>
      <c r="AA356" s="10" t="s">
        <v>386</v>
      </c>
      <c r="AB356" s="10" t="s">
        <v>386</v>
      </c>
      <c r="AC356" s="10" t="s">
        <v>386</v>
      </c>
      <c r="AD356" s="10" t="s">
        <v>386</v>
      </c>
      <c r="AE356" s="10" t="s">
        <v>386</v>
      </c>
      <c r="AF356" s="10" t="s">
        <v>386</v>
      </c>
      <c r="AG356" s="10" t="s">
        <v>386</v>
      </c>
      <c r="AH356" s="10" t="s">
        <v>386</v>
      </c>
      <c r="AI356" s="10" t="s">
        <v>386</v>
      </c>
      <c r="AJ356" s="10" t="s">
        <v>386</v>
      </c>
      <c r="AK356" s="10" t="s">
        <v>386</v>
      </c>
      <c r="AL356" s="10" t="s">
        <v>386</v>
      </c>
      <c r="AM356" s="10" t="s">
        <v>386</v>
      </c>
      <c r="AN356" s="10" t="s">
        <v>386</v>
      </c>
      <c r="AO356" s="10" t="s">
        <v>386</v>
      </c>
      <c r="AP356" s="11" t="s">
        <v>386</v>
      </c>
    </row>
    <row r="357" spans="1:42" x14ac:dyDescent="0.25">
      <c r="A357" s="31" t="s">
        <v>298</v>
      </c>
      <c r="B357" s="10" t="s">
        <v>386</v>
      </c>
      <c r="C357" s="10" t="s">
        <v>386</v>
      </c>
      <c r="D357" s="10" t="s">
        <v>386</v>
      </c>
      <c r="E357" s="10" t="s">
        <v>386</v>
      </c>
      <c r="F357" s="10" t="s">
        <v>386</v>
      </c>
      <c r="G357" s="10" t="s">
        <v>386</v>
      </c>
      <c r="H357" s="10" t="s">
        <v>386</v>
      </c>
      <c r="I357" s="10" t="s">
        <v>386</v>
      </c>
      <c r="J357" s="10" t="s">
        <v>386</v>
      </c>
      <c r="K357" s="10" t="s">
        <v>386</v>
      </c>
      <c r="L357" s="10" t="s">
        <v>386</v>
      </c>
      <c r="M357" s="10" t="s">
        <v>386</v>
      </c>
      <c r="N357" s="10" t="s">
        <v>386</v>
      </c>
      <c r="O357" s="10" t="s">
        <v>386</v>
      </c>
      <c r="P357" s="10" t="s">
        <v>386</v>
      </c>
      <c r="Q357" s="10" t="s">
        <v>386</v>
      </c>
      <c r="R357" s="10" t="s">
        <v>386</v>
      </c>
      <c r="S357" s="10" t="s">
        <v>386</v>
      </c>
      <c r="T357" s="10" t="s">
        <v>386</v>
      </c>
      <c r="U357" s="10" t="s">
        <v>386</v>
      </c>
      <c r="V357" s="10" t="s">
        <v>386</v>
      </c>
      <c r="W357" s="10" t="s">
        <v>386</v>
      </c>
      <c r="X357" s="10" t="s">
        <v>386</v>
      </c>
      <c r="Y357" s="10" t="s">
        <v>386</v>
      </c>
      <c r="Z357" s="10" t="s">
        <v>386</v>
      </c>
      <c r="AA357" s="10" t="s">
        <v>386</v>
      </c>
      <c r="AB357" s="10" t="s">
        <v>386</v>
      </c>
      <c r="AC357" s="10" t="s">
        <v>386</v>
      </c>
      <c r="AD357" s="10" t="s">
        <v>386</v>
      </c>
      <c r="AE357" s="10" t="s">
        <v>386</v>
      </c>
      <c r="AF357" s="10" t="s">
        <v>386</v>
      </c>
      <c r="AG357" s="10" t="s">
        <v>386</v>
      </c>
      <c r="AH357" s="10" t="s">
        <v>386</v>
      </c>
      <c r="AI357" s="10" t="s">
        <v>386</v>
      </c>
      <c r="AJ357" s="10" t="s">
        <v>386</v>
      </c>
      <c r="AK357" s="10" t="s">
        <v>386</v>
      </c>
      <c r="AL357" s="10" t="s">
        <v>386</v>
      </c>
      <c r="AM357" s="10" t="s">
        <v>386</v>
      </c>
      <c r="AN357" s="10" t="s">
        <v>386</v>
      </c>
      <c r="AO357" s="10" t="s">
        <v>386</v>
      </c>
      <c r="AP357" s="11" t="s">
        <v>386</v>
      </c>
    </row>
    <row r="358" spans="1:42" x14ac:dyDescent="0.25">
      <c r="A358" s="31" t="s">
        <v>300</v>
      </c>
      <c r="B358" s="10" t="s">
        <v>386</v>
      </c>
      <c r="C358" s="10" t="s">
        <v>386</v>
      </c>
      <c r="D358" s="10" t="s">
        <v>386</v>
      </c>
      <c r="E358" s="10" t="s">
        <v>386</v>
      </c>
      <c r="F358" s="10" t="s">
        <v>386</v>
      </c>
      <c r="G358" s="10" t="s">
        <v>386</v>
      </c>
      <c r="H358" s="10" t="s">
        <v>386</v>
      </c>
      <c r="I358" s="10" t="s">
        <v>386</v>
      </c>
      <c r="J358" s="10" t="s">
        <v>386</v>
      </c>
      <c r="K358" s="10" t="s">
        <v>386</v>
      </c>
      <c r="L358" s="10" t="s">
        <v>386</v>
      </c>
      <c r="M358" s="10" t="s">
        <v>386</v>
      </c>
      <c r="N358" s="10" t="s">
        <v>386</v>
      </c>
      <c r="O358" s="10" t="s">
        <v>386</v>
      </c>
      <c r="P358" s="10" t="s">
        <v>386</v>
      </c>
      <c r="Q358" s="10" t="s">
        <v>386</v>
      </c>
      <c r="R358" s="10" t="s">
        <v>386</v>
      </c>
      <c r="S358" s="10" t="s">
        <v>386</v>
      </c>
      <c r="T358" s="10" t="s">
        <v>386</v>
      </c>
      <c r="U358" s="10" t="s">
        <v>386</v>
      </c>
      <c r="V358" s="10" t="s">
        <v>386</v>
      </c>
      <c r="W358" s="10" t="s">
        <v>386</v>
      </c>
      <c r="X358" s="10" t="s">
        <v>386</v>
      </c>
      <c r="Y358" s="10" t="s">
        <v>386</v>
      </c>
      <c r="Z358" s="10" t="s">
        <v>386</v>
      </c>
      <c r="AA358" s="10" t="s">
        <v>386</v>
      </c>
      <c r="AB358" s="10" t="s">
        <v>386</v>
      </c>
      <c r="AC358" s="10" t="s">
        <v>386</v>
      </c>
      <c r="AD358" s="10" t="s">
        <v>386</v>
      </c>
      <c r="AE358" s="10" t="s">
        <v>386</v>
      </c>
      <c r="AF358" s="10" t="s">
        <v>386</v>
      </c>
      <c r="AG358" s="10" t="s">
        <v>386</v>
      </c>
      <c r="AH358" s="10" t="s">
        <v>386</v>
      </c>
      <c r="AI358" s="10" t="s">
        <v>386</v>
      </c>
      <c r="AJ358" s="10" t="s">
        <v>386</v>
      </c>
      <c r="AK358" s="10" t="s">
        <v>386</v>
      </c>
      <c r="AL358" s="10" t="s">
        <v>386</v>
      </c>
      <c r="AM358" s="10" t="s">
        <v>386</v>
      </c>
      <c r="AN358" s="10" t="s">
        <v>386</v>
      </c>
      <c r="AO358" s="10" t="s">
        <v>386</v>
      </c>
      <c r="AP358" s="11" t="s">
        <v>386</v>
      </c>
    </row>
    <row r="359" spans="1:42" x14ac:dyDescent="0.25">
      <c r="A359" s="31" t="s">
        <v>301</v>
      </c>
      <c r="B359" s="10" t="s">
        <v>386</v>
      </c>
      <c r="C359" s="10" t="s">
        <v>386</v>
      </c>
      <c r="D359" s="10" t="s">
        <v>386</v>
      </c>
      <c r="E359" s="10" t="s">
        <v>386</v>
      </c>
      <c r="F359" s="10" t="s">
        <v>386</v>
      </c>
      <c r="G359" s="10" t="s">
        <v>386</v>
      </c>
      <c r="H359" s="10" t="s">
        <v>386</v>
      </c>
      <c r="I359" s="10" t="s">
        <v>386</v>
      </c>
      <c r="J359" s="10" t="s">
        <v>386</v>
      </c>
      <c r="K359" s="10" t="s">
        <v>386</v>
      </c>
      <c r="L359" s="10" t="s">
        <v>386</v>
      </c>
      <c r="M359" s="10" t="s">
        <v>386</v>
      </c>
      <c r="N359" s="10" t="s">
        <v>386</v>
      </c>
      <c r="O359" s="10" t="s">
        <v>386</v>
      </c>
      <c r="P359" s="10" t="s">
        <v>386</v>
      </c>
      <c r="Q359" s="10" t="s">
        <v>386</v>
      </c>
      <c r="R359" s="10" t="s">
        <v>386</v>
      </c>
      <c r="S359" s="10" t="s">
        <v>386</v>
      </c>
      <c r="T359" s="10" t="s">
        <v>386</v>
      </c>
      <c r="U359" s="10" t="s">
        <v>386</v>
      </c>
      <c r="V359" s="10" t="s">
        <v>386</v>
      </c>
      <c r="W359" s="10" t="s">
        <v>386</v>
      </c>
      <c r="X359" s="10" t="s">
        <v>386</v>
      </c>
      <c r="Y359" s="10" t="s">
        <v>386</v>
      </c>
      <c r="Z359" s="10" t="s">
        <v>386</v>
      </c>
      <c r="AA359" s="10" t="s">
        <v>386</v>
      </c>
      <c r="AB359" s="10" t="s">
        <v>386</v>
      </c>
      <c r="AC359" s="10" t="s">
        <v>386</v>
      </c>
      <c r="AD359" s="10" t="s">
        <v>386</v>
      </c>
      <c r="AE359" s="10" t="s">
        <v>386</v>
      </c>
      <c r="AF359" s="10" t="s">
        <v>386</v>
      </c>
      <c r="AG359" s="10" t="s">
        <v>386</v>
      </c>
      <c r="AH359" s="10" t="s">
        <v>386</v>
      </c>
      <c r="AI359" s="10" t="s">
        <v>386</v>
      </c>
      <c r="AJ359" s="10" t="s">
        <v>386</v>
      </c>
      <c r="AK359" s="10" t="s">
        <v>386</v>
      </c>
      <c r="AL359" s="10" t="s">
        <v>386</v>
      </c>
      <c r="AM359" s="10" t="s">
        <v>386</v>
      </c>
      <c r="AN359" s="10" t="s">
        <v>386</v>
      </c>
      <c r="AO359" s="10" t="s">
        <v>386</v>
      </c>
      <c r="AP359" s="11" t="s">
        <v>386</v>
      </c>
    </row>
    <row r="360" spans="1:42" x14ac:dyDescent="0.25">
      <c r="A360" s="31" t="s">
        <v>305</v>
      </c>
      <c r="B360" s="10" t="s">
        <v>386</v>
      </c>
      <c r="C360" s="10" t="s">
        <v>386</v>
      </c>
      <c r="D360" s="10" t="s">
        <v>386</v>
      </c>
      <c r="E360" s="10" t="s">
        <v>386</v>
      </c>
      <c r="F360" s="10" t="s">
        <v>386</v>
      </c>
      <c r="G360" s="10" t="s">
        <v>386</v>
      </c>
      <c r="H360" s="10" t="s">
        <v>386</v>
      </c>
      <c r="I360" s="10" t="s">
        <v>386</v>
      </c>
      <c r="J360" s="10" t="s">
        <v>386</v>
      </c>
      <c r="K360" s="10" t="s">
        <v>386</v>
      </c>
      <c r="L360" s="10" t="s">
        <v>386</v>
      </c>
      <c r="M360" s="10" t="s">
        <v>386</v>
      </c>
      <c r="N360" s="10" t="s">
        <v>386</v>
      </c>
      <c r="O360" s="10" t="s">
        <v>386</v>
      </c>
      <c r="P360" s="10" t="s">
        <v>386</v>
      </c>
      <c r="Q360" s="10" t="s">
        <v>386</v>
      </c>
      <c r="R360" s="10" t="s">
        <v>386</v>
      </c>
      <c r="S360" s="10" t="s">
        <v>386</v>
      </c>
      <c r="T360" s="10" t="s">
        <v>386</v>
      </c>
      <c r="U360" s="10" t="s">
        <v>386</v>
      </c>
      <c r="V360" s="10" t="s">
        <v>386</v>
      </c>
      <c r="W360" s="10" t="s">
        <v>386</v>
      </c>
      <c r="X360" s="10" t="s">
        <v>386</v>
      </c>
      <c r="Y360" s="10" t="s">
        <v>386</v>
      </c>
      <c r="Z360" s="10" t="s">
        <v>386</v>
      </c>
      <c r="AA360" s="10" t="s">
        <v>386</v>
      </c>
      <c r="AB360" s="10" t="s">
        <v>386</v>
      </c>
      <c r="AC360" s="10" t="s">
        <v>386</v>
      </c>
      <c r="AD360" s="10" t="s">
        <v>386</v>
      </c>
      <c r="AE360" s="10" t="s">
        <v>386</v>
      </c>
      <c r="AF360" s="10" t="s">
        <v>386</v>
      </c>
      <c r="AG360" s="10" t="s">
        <v>386</v>
      </c>
      <c r="AH360" s="10" t="s">
        <v>386</v>
      </c>
      <c r="AI360" s="10" t="s">
        <v>386</v>
      </c>
      <c r="AJ360" s="10" t="s">
        <v>386</v>
      </c>
      <c r="AK360" s="10" t="s">
        <v>386</v>
      </c>
      <c r="AL360" s="10" t="s">
        <v>386</v>
      </c>
      <c r="AM360" s="10" t="s">
        <v>386</v>
      </c>
      <c r="AN360" s="10" t="s">
        <v>386</v>
      </c>
      <c r="AO360" s="10" t="s">
        <v>386</v>
      </c>
      <c r="AP360" s="11" t="s">
        <v>386</v>
      </c>
    </row>
    <row r="361" spans="1:42" x14ac:dyDescent="0.25">
      <c r="A361" s="31" t="s">
        <v>307</v>
      </c>
      <c r="B361" s="10" t="s">
        <v>386</v>
      </c>
      <c r="C361" s="10" t="s">
        <v>386</v>
      </c>
      <c r="D361" s="10" t="s">
        <v>386</v>
      </c>
      <c r="E361" s="10" t="s">
        <v>386</v>
      </c>
      <c r="F361" s="10" t="s">
        <v>386</v>
      </c>
      <c r="G361" s="10" t="s">
        <v>386</v>
      </c>
      <c r="H361" s="10" t="s">
        <v>386</v>
      </c>
      <c r="I361" s="10" t="s">
        <v>386</v>
      </c>
      <c r="J361" s="10" t="s">
        <v>386</v>
      </c>
      <c r="K361" s="10" t="s">
        <v>386</v>
      </c>
      <c r="L361" s="10" t="s">
        <v>386</v>
      </c>
      <c r="M361" s="10" t="s">
        <v>386</v>
      </c>
      <c r="N361" s="10" t="s">
        <v>386</v>
      </c>
      <c r="O361" s="10" t="s">
        <v>386</v>
      </c>
      <c r="P361" s="10" t="s">
        <v>386</v>
      </c>
      <c r="Q361" s="10" t="s">
        <v>386</v>
      </c>
      <c r="R361" s="10" t="s">
        <v>386</v>
      </c>
      <c r="S361" s="10" t="s">
        <v>386</v>
      </c>
      <c r="T361" s="10" t="s">
        <v>386</v>
      </c>
      <c r="U361" s="10" t="s">
        <v>386</v>
      </c>
      <c r="V361" s="10" t="s">
        <v>386</v>
      </c>
      <c r="W361" s="10" t="s">
        <v>386</v>
      </c>
      <c r="X361" s="10" t="s">
        <v>386</v>
      </c>
      <c r="Y361" s="10" t="s">
        <v>386</v>
      </c>
      <c r="Z361" s="10" t="s">
        <v>386</v>
      </c>
      <c r="AA361" s="10" t="s">
        <v>386</v>
      </c>
      <c r="AB361" s="10" t="s">
        <v>386</v>
      </c>
      <c r="AC361" s="10" t="s">
        <v>386</v>
      </c>
      <c r="AD361" s="10" t="s">
        <v>386</v>
      </c>
      <c r="AE361" s="10" t="s">
        <v>386</v>
      </c>
      <c r="AF361" s="10" t="s">
        <v>386</v>
      </c>
      <c r="AG361" s="10" t="s">
        <v>386</v>
      </c>
      <c r="AH361" s="10" t="s">
        <v>386</v>
      </c>
      <c r="AI361" s="10" t="s">
        <v>386</v>
      </c>
      <c r="AJ361" s="10" t="s">
        <v>386</v>
      </c>
      <c r="AK361" s="10" t="s">
        <v>386</v>
      </c>
      <c r="AL361" s="10" t="s">
        <v>386</v>
      </c>
      <c r="AM361" s="10" t="s">
        <v>386</v>
      </c>
      <c r="AN361" s="10" t="s">
        <v>386</v>
      </c>
      <c r="AO361" s="10" t="s">
        <v>386</v>
      </c>
      <c r="AP361" s="11" t="s">
        <v>386</v>
      </c>
    </row>
    <row r="362" spans="1:42" x14ac:dyDescent="0.25">
      <c r="A362" s="31" t="s">
        <v>309</v>
      </c>
      <c r="B362" s="10" t="s">
        <v>386</v>
      </c>
      <c r="C362" s="10" t="s">
        <v>386</v>
      </c>
      <c r="D362" s="10" t="s">
        <v>386</v>
      </c>
      <c r="E362" s="10" t="s">
        <v>386</v>
      </c>
      <c r="F362" s="10" t="s">
        <v>386</v>
      </c>
      <c r="G362" s="10" t="s">
        <v>386</v>
      </c>
      <c r="H362" s="10" t="s">
        <v>386</v>
      </c>
      <c r="I362" s="10" t="s">
        <v>386</v>
      </c>
      <c r="J362" s="10" t="s">
        <v>386</v>
      </c>
      <c r="K362" s="10" t="s">
        <v>386</v>
      </c>
      <c r="L362" s="10" t="s">
        <v>386</v>
      </c>
      <c r="M362" s="10" t="s">
        <v>386</v>
      </c>
      <c r="N362" s="10" t="s">
        <v>386</v>
      </c>
      <c r="O362" s="10" t="s">
        <v>386</v>
      </c>
      <c r="P362" s="10" t="s">
        <v>386</v>
      </c>
      <c r="Q362" s="10" t="s">
        <v>386</v>
      </c>
      <c r="R362" s="10" t="s">
        <v>386</v>
      </c>
      <c r="S362" s="10" t="s">
        <v>386</v>
      </c>
      <c r="T362" s="10" t="s">
        <v>386</v>
      </c>
      <c r="U362" s="10" t="s">
        <v>386</v>
      </c>
      <c r="V362" s="10" t="s">
        <v>386</v>
      </c>
      <c r="W362" s="10" t="s">
        <v>386</v>
      </c>
      <c r="X362" s="10" t="s">
        <v>386</v>
      </c>
      <c r="Y362" s="10" t="s">
        <v>386</v>
      </c>
      <c r="Z362" s="10" t="s">
        <v>386</v>
      </c>
      <c r="AA362" s="10" t="s">
        <v>386</v>
      </c>
      <c r="AB362" s="10" t="s">
        <v>386</v>
      </c>
      <c r="AC362" s="10" t="s">
        <v>386</v>
      </c>
      <c r="AD362" s="10" t="s">
        <v>386</v>
      </c>
      <c r="AE362" s="10" t="s">
        <v>386</v>
      </c>
      <c r="AF362" s="10" t="s">
        <v>386</v>
      </c>
      <c r="AG362" s="10" t="s">
        <v>386</v>
      </c>
      <c r="AH362" s="10" t="s">
        <v>386</v>
      </c>
      <c r="AI362" s="10" t="s">
        <v>386</v>
      </c>
      <c r="AJ362" s="10" t="s">
        <v>386</v>
      </c>
      <c r="AK362" s="10" t="s">
        <v>386</v>
      </c>
      <c r="AL362" s="10" t="s">
        <v>386</v>
      </c>
      <c r="AM362" s="10" t="s">
        <v>386</v>
      </c>
      <c r="AN362" s="10" t="s">
        <v>386</v>
      </c>
      <c r="AO362" s="10" t="s">
        <v>386</v>
      </c>
      <c r="AP362" s="11" t="s">
        <v>386</v>
      </c>
    </row>
    <row r="363" spans="1:42" x14ac:dyDescent="0.25">
      <c r="A363" s="31" t="s">
        <v>311</v>
      </c>
      <c r="B363" s="10" t="s">
        <v>386</v>
      </c>
      <c r="C363" s="10" t="s">
        <v>386</v>
      </c>
      <c r="D363" s="10" t="s">
        <v>386</v>
      </c>
      <c r="E363" s="10" t="s">
        <v>386</v>
      </c>
      <c r="F363" s="10" t="s">
        <v>386</v>
      </c>
      <c r="G363" s="10" t="s">
        <v>386</v>
      </c>
      <c r="H363" s="10" t="s">
        <v>386</v>
      </c>
      <c r="I363" s="10" t="s">
        <v>386</v>
      </c>
      <c r="J363" s="10" t="s">
        <v>386</v>
      </c>
      <c r="K363" s="10" t="s">
        <v>386</v>
      </c>
      <c r="L363" s="10" t="s">
        <v>386</v>
      </c>
      <c r="M363" s="10" t="s">
        <v>386</v>
      </c>
      <c r="N363" s="10" t="s">
        <v>386</v>
      </c>
      <c r="O363" s="10" t="s">
        <v>386</v>
      </c>
      <c r="P363" s="10" t="s">
        <v>386</v>
      </c>
      <c r="Q363" s="10" t="s">
        <v>386</v>
      </c>
      <c r="R363" s="10" t="s">
        <v>386</v>
      </c>
      <c r="S363" s="10" t="s">
        <v>386</v>
      </c>
      <c r="T363" s="10" t="s">
        <v>386</v>
      </c>
      <c r="U363" s="10" t="s">
        <v>386</v>
      </c>
      <c r="V363" s="10" t="s">
        <v>386</v>
      </c>
      <c r="W363" s="10" t="s">
        <v>386</v>
      </c>
      <c r="X363" s="10" t="s">
        <v>386</v>
      </c>
      <c r="Y363" s="10" t="s">
        <v>386</v>
      </c>
      <c r="Z363" s="10" t="s">
        <v>386</v>
      </c>
      <c r="AA363" s="10" t="s">
        <v>386</v>
      </c>
      <c r="AB363" s="10" t="s">
        <v>386</v>
      </c>
      <c r="AC363" s="10" t="s">
        <v>386</v>
      </c>
      <c r="AD363" s="10" t="s">
        <v>386</v>
      </c>
      <c r="AE363" s="10" t="s">
        <v>386</v>
      </c>
      <c r="AF363" s="10" t="s">
        <v>386</v>
      </c>
      <c r="AG363" s="10" t="s">
        <v>386</v>
      </c>
      <c r="AH363" s="10" t="s">
        <v>386</v>
      </c>
      <c r="AI363" s="10" t="s">
        <v>386</v>
      </c>
      <c r="AJ363" s="10" t="s">
        <v>386</v>
      </c>
      <c r="AK363" s="10" t="s">
        <v>386</v>
      </c>
      <c r="AL363" s="10" t="s">
        <v>386</v>
      </c>
      <c r="AM363" s="10" t="s">
        <v>386</v>
      </c>
      <c r="AN363" s="10" t="s">
        <v>386</v>
      </c>
      <c r="AO363" s="10" t="s">
        <v>386</v>
      </c>
      <c r="AP363" s="11" t="s">
        <v>386</v>
      </c>
    </row>
    <row r="364" spans="1:42" x14ac:dyDescent="0.25">
      <c r="A364" s="31" t="s">
        <v>313</v>
      </c>
      <c r="B364" s="10" t="s">
        <v>386</v>
      </c>
      <c r="C364" s="10" t="s">
        <v>386</v>
      </c>
      <c r="D364" s="10" t="s">
        <v>386</v>
      </c>
      <c r="E364" s="10" t="s">
        <v>386</v>
      </c>
      <c r="F364" s="10" t="s">
        <v>386</v>
      </c>
      <c r="G364" s="10" t="s">
        <v>386</v>
      </c>
      <c r="H364" s="10" t="s">
        <v>386</v>
      </c>
      <c r="I364" s="10" t="s">
        <v>386</v>
      </c>
      <c r="J364" s="10" t="s">
        <v>386</v>
      </c>
      <c r="K364" s="10" t="s">
        <v>386</v>
      </c>
      <c r="L364" s="10" t="s">
        <v>386</v>
      </c>
      <c r="M364" s="10" t="s">
        <v>386</v>
      </c>
      <c r="N364" s="10" t="s">
        <v>386</v>
      </c>
      <c r="O364" s="10" t="s">
        <v>386</v>
      </c>
      <c r="P364" s="10" t="s">
        <v>386</v>
      </c>
      <c r="Q364" s="10" t="s">
        <v>386</v>
      </c>
      <c r="R364" s="10" t="s">
        <v>386</v>
      </c>
      <c r="S364" s="10" t="s">
        <v>386</v>
      </c>
      <c r="T364" s="10" t="s">
        <v>386</v>
      </c>
      <c r="U364" s="10" t="s">
        <v>386</v>
      </c>
      <c r="V364" s="10" t="s">
        <v>386</v>
      </c>
      <c r="W364" s="10" t="s">
        <v>386</v>
      </c>
      <c r="X364" s="10" t="s">
        <v>386</v>
      </c>
      <c r="Y364" s="10" t="s">
        <v>386</v>
      </c>
      <c r="Z364" s="10" t="s">
        <v>386</v>
      </c>
      <c r="AA364" s="10" t="s">
        <v>386</v>
      </c>
      <c r="AB364" s="10" t="s">
        <v>386</v>
      </c>
      <c r="AC364" s="10" t="s">
        <v>386</v>
      </c>
      <c r="AD364" s="10" t="s">
        <v>386</v>
      </c>
      <c r="AE364" s="10" t="s">
        <v>386</v>
      </c>
      <c r="AF364" s="10" t="s">
        <v>386</v>
      </c>
      <c r="AG364" s="10" t="s">
        <v>386</v>
      </c>
      <c r="AH364" s="10" t="s">
        <v>386</v>
      </c>
      <c r="AI364" s="10" t="s">
        <v>386</v>
      </c>
      <c r="AJ364" s="10" t="s">
        <v>386</v>
      </c>
      <c r="AK364" s="10" t="s">
        <v>386</v>
      </c>
      <c r="AL364" s="10" t="s">
        <v>386</v>
      </c>
      <c r="AM364" s="10" t="s">
        <v>386</v>
      </c>
      <c r="AN364" s="10" t="s">
        <v>386</v>
      </c>
      <c r="AO364" s="10" t="s">
        <v>386</v>
      </c>
      <c r="AP364" s="11" t="s">
        <v>386</v>
      </c>
    </row>
    <row r="365" spans="1:42" x14ac:dyDescent="0.25">
      <c r="A365" s="31" t="s">
        <v>314</v>
      </c>
      <c r="B365" s="10" t="s">
        <v>386</v>
      </c>
      <c r="C365" s="10" t="s">
        <v>386</v>
      </c>
      <c r="D365" s="10" t="s">
        <v>386</v>
      </c>
      <c r="E365" s="10" t="s">
        <v>386</v>
      </c>
      <c r="F365" s="10" t="s">
        <v>386</v>
      </c>
      <c r="G365" s="10" t="s">
        <v>386</v>
      </c>
      <c r="H365" s="10" t="s">
        <v>386</v>
      </c>
      <c r="I365" s="10" t="s">
        <v>386</v>
      </c>
      <c r="J365" s="10" t="s">
        <v>386</v>
      </c>
      <c r="K365" s="10" t="s">
        <v>386</v>
      </c>
      <c r="L365" s="10" t="s">
        <v>386</v>
      </c>
      <c r="M365" s="10" t="s">
        <v>386</v>
      </c>
      <c r="N365" s="10" t="s">
        <v>386</v>
      </c>
      <c r="O365" s="10" t="s">
        <v>386</v>
      </c>
      <c r="P365" s="10" t="s">
        <v>386</v>
      </c>
      <c r="Q365" s="10" t="s">
        <v>386</v>
      </c>
      <c r="R365" s="10" t="s">
        <v>386</v>
      </c>
      <c r="S365" s="10" t="s">
        <v>386</v>
      </c>
      <c r="T365" s="10" t="s">
        <v>386</v>
      </c>
      <c r="U365" s="10" t="s">
        <v>386</v>
      </c>
      <c r="V365" s="10" t="s">
        <v>386</v>
      </c>
      <c r="W365" s="10" t="s">
        <v>386</v>
      </c>
      <c r="X365" s="10" t="s">
        <v>386</v>
      </c>
      <c r="Y365" s="10" t="s">
        <v>386</v>
      </c>
      <c r="Z365" s="10" t="s">
        <v>386</v>
      </c>
      <c r="AA365" s="10" t="s">
        <v>386</v>
      </c>
      <c r="AB365" s="10" t="s">
        <v>386</v>
      </c>
      <c r="AC365" s="10" t="s">
        <v>386</v>
      </c>
      <c r="AD365" s="10" t="s">
        <v>386</v>
      </c>
      <c r="AE365" s="10" t="s">
        <v>386</v>
      </c>
      <c r="AF365" s="10" t="s">
        <v>386</v>
      </c>
      <c r="AG365" s="10" t="s">
        <v>386</v>
      </c>
      <c r="AH365" s="10" t="s">
        <v>386</v>
      </c>
      <c r="AI365" s="10" t="s">
        <v>386</v>
      </c>
      <c r="AJ365" s="10" t="s">
        <v>386</v>
      </c>
      <c r="AK365" s="10" t="s">
        <v>386</v>
      </c>
      <c r="AL365" s="10" t="s">
        <v>386</v>
      </c>
      <c r="AM365" s="10" t="s">
        <v>386</v>
      </c>
      <c r="AN365" s="10" t="s">
        <v>386</v>
      </c>
      <c r="AO365" s="10" t="s">
        <v>386</v>
      </c>
      <c r="AP365" s="11" t="s">
        <v>386</v>
      </c>
    </row>
    <row r="366" spans="1:42" x14ac:dyDescent="0.25">
      <c r="A366" s="31" t="s">
        <v>315</v>
      </c>
      <c r="B366" s="10">
        <v>0</v>
      </c>
      <c r="C366" s="10">
        <v>0</v>
      </c>
      <c r="D366" s="10">
        <v>0</v>
      </c>
      <c r="E366" s="10">
        <v>0</v>
      </c>
      <c r="F366" s="10">
        <v>0</v>
      </c>
      <c r="G366" s="10">
        <v>0</v>
      </c>
      <c r="H366" s="10">
        <v>0</v>
      </c>
      <c r="I366" s="10">
        <v>0</v>
      </c>
      <c r="J366" s="10">
        <v>0</v>
      </c>
      <c r="K366" s="10">
        <v>0</v>
      </c>
      <c r="L366" s="10">
        <v>0</v>
      </c>
      <c r="M366" s="10">
        <v>0</v>
      </c>
      <c r="N366" s="10">
        <v>0</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0</v>
      </c>
      <c r="AE366" s="10">
        <v>0</v>
      </c>
      <c r="AF366" s="10">
        <v>0</v>
      </c>
      <c r="AG366" s="10">
        <v>0</v>
      </c>
      <c r="AH366" s="10">
        <v>0</v>
      </c>
      <c r="AI366" s="10">
        <v>0</v>
      </c>
      <c r="AJ366" s="10">
        <v>0</v>
      </c>
      <c r="AK366" s="10">
        <v>0</v>
      </c>
      <c r="AL366" s="10">
        <v>0</v>
      </c>
      <c r="AM366" s="10">
        <v>0</v>
      </c>
      <c r="AN366" s="10">
        <v>0</v>
      </c>
      <c r="AO366" s="10">
        <v>0</v>
      </c>
      <c r="AP366" s="11">
        <v>0</v>
      </c>
    </row>
    <row r="367" spans="1:42" x14ac:dyDescent="0.25">
      <c r="A367" s="31" t="s">
        <v>316</v>
      </c>
      <c r="B367" s="10">
        <v>0</v>
      </c>
      <c r="C367" s="10">
        <v>0</v>
      </c>
      <c r="D367" s="10">
        <v>0</v>
      </c>
      <c r="E367" s="10">
        <v>0</v>
      </c>
      <c r="F367" s="10">
        <v>0</v>
      </c>
      <c r="G367" s="10">
        <v>0</v>
      </c>
      <c r="H367" s="10">
        <v>0</v>
      </c>
      <c r="I367" s="10">
        <v>0</v>
      </c>
      <c r="J367" s="10">
        <v>0</v>
      </c>
      <c r="K367" s="10">
        <v>0</v>
      </c>
      <c r="L367" s="10">
        <v>0</v>
      </c>
      <c r="M367" s="10">
        <v>0</v>
      </c>
      <c r="N367" s="10">
        <v>0</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0</v>
      </c>
      <c r="AE367" s="10">
        <v>0</v>
      </c>
      <c r="AF367" s="10">
        <v>0</v>
      </c>
      <c r="AG367" s="10">
        <v>0</v>
      </c>
      <c r="AH367" s="10">
        <v>0</v>
      </c>
      <c r="AI367" s="10">
        <v>0</v>
      </c>
      <c r="AJ367" s="10">
        <v>0</v>
      </c>
      <c r="AK367" s="10">
        <v>0</v>
      </c>
      <c r="AL367" s="10">
        <v>0</v>
      </c>
      <c r="AM367" s="10">
        <v>0</v>
      </c>
      <c r="AN367" s="10">
        <v>0</v>
      </c>
      <c r="AO367" s="10">
        <v>0</v>
      </c>
      <c r="AP367" s="11">
        <v>0</v>
      </c>
    </row>
    <row r="368" spans="1:42" x14ac:dyDescent="0.25">
      <c r="A368" s="32" t="s">
        <v>317</v>
      </c>
      <c r="B368" s="13" t="s">
        <v>386</v>
      </c>
      <c r="C368" s="13" t="s">
        <v>386</v>
      </c>
      <c r="D368" s="13" t="s">
        <v>386</v>
      </c>
      <c r="E368" s="13" t="s">
        <v>386</v>
      </c>
      <c r="F368" s="13" t="s">
        <v>386</v>
      </c>
      <c r="G368" s="13" t="s">
        <v>386</v>
      </c>
      <c r="H368" s="13" t="s">
        <v>386</v>
      </c>
      <c r="I368" s="13" t="s">
        <v>386</v>
      </c>
      <c r="J368" s="13" t="s">
        <v>386</v>
      </c>
      <c r="K368" s="13" t="s">
        <v>386</v>
      </c>
      <c r="L368" s="13" t="s">
        <v>386</v>
      </c>
      <c r="M368" s="13" t="s">
        <v>386</v>
      </c>
      <c r="N368" s="13" t="s">
        <v>386</v>
      </c>
      <c r="O368" s="13" t="s">
        <v>386</v>
      </c>
      <c r="P368" s="13" t="s">
        <v>386</v>
      </c>
      <c r="Q368" s="13" t="s">
        <v>386</v>
      </c>
      <c r="R368" s="13" t="s">
        <v>386</v>
      </c>
      <c r="S368" s="13" t="s">
        <v>386</v>
      </c>
      <c r="T368" s="13" t="s">
        <v>386</v>
      </c>
      <c r="U368" s="13" t="s">
        <v>386</v>
      </c>
      <c r="V368" s="13" t="s">
        <v>386</v>
      </c>
      <c r="W368" s="13" t="s">
        <v>386</v>
      </c>
      <c r="X368" s="13" t="s">
        <v>386</v>
      </c>
      <c r="Y368" s="13" t="s">
        <v>386</v>
      </c>
      <c r="Z368" s="13" t="s">
        <v>386</v>
      </c>
      <c r="AA368" s="13" t="s">
        <v>386</v>
      </c>
      <c r="AB368" s="13" t="s">
        <v>386</v>
      </c>
      <c r="AC368" s="13" t="s">
        <v>386</v>
      </c>
      <c r="AD368" s="13" t="s">
        <v>386</v>
      </c>
      <c r="AE368" s="13" t="s">
        <v>386</v>
      </c>
      <c r="AF368" s="13" t="s">
        <v>386</v>
      </c>
      <c r="AG368" s="13" t="s">
        <v>386</v>
      </c>
      <c r="AH368" s="13" t="s">
        <v>386</v>
      </c>
      <c r="AI368" s="13" t="s">
        <v>386</v>
      </c>
      <c r="AJ368" s="13" t="s">
        <v>386</v>
      </c>
      <c r="AK368" s="13" t="s">
        <v>386</v>
      </c>
      <c r="AL368" s="13" t="s">
        <v>386</v>
      </c>
      <c r="AM368" s="13" t="s">
        <v>386</v>
      </c>
      <c r="AN368" s="13" t="s">
        <v>386</v>
      </c>
      <c r="AO368" s="13" t="s">
        <v>386</v>
      </c>
      <c r="AP368" s="14" t="s">
        <v>386</v>
      </c>
    </row>
    <row r="370" spans="1:42" x14ac:dyDescent="0.25">
      <c r="A370" s="43" t="s">
        <v>390</v>
      </c>
    </row>
    <row r="371" spans="1:42" x14ac:dyDescent="0.25">
      <c r="A371" s="37" t="s">
        <v>435</v>
      </c>
      <c r="B371" s="19">
        <v>2010</v>
      </c>
      <c r="C371" s="19">
        <v>2011</v>
      </c>
      <c r="D371" s="19">
        <v>2012</v>
      </c>
      <c r="E371" s="19">
        <v>2013</v>
      </c>
      <c r="F371" s="19">
        <v>2014</v>
      </c>
      <c r="G371" s="19">
        <v>2015</v>
      </c>
      <c r="H371" s="19">
        <v>2016</v>
      </c>
      <c r="I371" s="19">
        <v>2017</v>
      </c>
      <c r="J371" s="19">
        <v>2018</v>
      </c>
      <c r="K371" s="19">
        <v>2019</v>
      </c>
      <c r="L371" s="19">
        <v>2020</v>
      </c>
      <c r="M371" s="19">
        <v>2021</v>
      </c>
      <c r="N371" s="19">
        <v>2022</v>
      </c>
      <c r="O371" s="19">
        <v>2023</v>
      </c>
      <c r="P371" s="19">
        <v>2024</v>
      </c>
      <c r="Q371" s="19">
        <v>2025</v>
      </c>
      <c r="R371" s="19">
        <v>2026</v>
      </c>
      <c r="S371" s="19">
        <v>2027</v>
      </c>
      <c r="T371" s="19">
        <v>2028</v>
      </c>
      <c r="U371" s="19">
        <v>2029</v>
      </c>
      <c r="V371" s="19">
        <v>2030</v>
      </c>
      <c r="W371" s="19">
        <v>2031</v>
      </c>
      <c r="X371" s="19">
        <v>2032</v>
      </c>
      <c r="Y371" s="19">
        <v>2033</v>
      </c>
      <c r="Z371" s="19">
        <v>2034</v>
      </c>
      <c r="AA371" s="19">
        <v>2035</v>
      </c>
      <c r="AB371" s="19">
        <v>2036</v>
      </c>
      <c r="AC371" s="19">
        <v>2037</v>
      </c>
      <c r="AD371" s="19">
        <v>2038</v>
      </c>
      <c r="AE371" s="19">
        <v>2039</v>
      </c>
      <c r="AF371" s="19">
        <v>2040</v>
      </c>
      <c r="AG371" s="19">
        <v>2041</v>
      </c>
      <c r="AH371" s="19">
        <v>2042</v>
      </c>
      <c r="AI371" s="19">
        <v>2043</v>
      </c>
      <c r="AJ371" s="19">
        <v>2044</v>
      </c>
      <c r="AK371" s="19">
        <v>2045</v>
      </c>
      <c r="AL371" s="19">
        <v>2046</v>
      </c>
      <c r="AM371" s="19">
        <v>2047</v>
      </c>
      <c r="AN371" s="19">
        <v>2048</v>
      </c>
      <c r="AO371" s="19">
        <v>2049</v>
      </c>
      <c r="AP371" s="18">
        <v>2050</v>
      </c>
    </row>
    <row r="372" spans="1:42" x14ac:dyDescent="0.25">
      <c r="A372" s="30" t="s">
        <v>268</v>
      </c>
      <c r="B372" s="7" t="s">
        <v>386</v>
      </c>
      <c r="C372" s="7" t="s">
        <v>386</v>
      </c>
      <c r="D372" s="7" t="s">
        <v>386</v>
      </c>
      <c r="E372" s="7" t="s">
        <v>386</v>
      </c>
      <c r="F372" s="7" t="s">
        <v>386</v>
      </c>
      <c r="G372" s="7" t="s">
        <v>386</v>
      </c>
      <c r="H372" s="7" t="s">
        <v>386</v>
      </c>
      <c r="I372" s="7" t="s">
        <v>386</v>
      </c>
      <c r="J372" s="7" t="s">
        <v>386</v>
      </c>
      <c r="K372" s="7" t="s">
        <v>386</v>
      </c>
      <c r="L372" s="7" t="s">
        <v>386</v>
      </c>
      <c r="M372" s="7" t="s">
        <v>386</v>
      </c>
      <c r="N372" s="7" t="s">
        <v>386</v>
      </c>
      <c r="O372" s="7" t="s">
        <v>386</v>
      </c>
      <c r="P372" s="7" t="s">
        <v>386</v>
      </c>
      <c r="Q372" s="7" t="s">
        <v>386</v>
      </c>
      <c r="R372" s="7" t="s">
        <v>386</v>
      </c>
      <c r="S372" s="7" t="s">
        <v>386</v>
      </c>
      <c r="T372" s="7" t="s">
        <v>386</v>
      </c>
      <c r="U372" s="7" t="s">
        <v>386</v>
      </c>
      <c r="V372" s="7" t="s">
        <v>386</v>
      </c>
      <c r="W372" s="7" t="s">
        <v>386</v>
      </c>
      <c r="X372" s="7" t="s">
        <v>386</v>
      </c>
      <c r="Y372" s="7" t="s">
        <v>386</v>
      </c>
      <c r="Z372" s="7" t="s">
        <v>386</v>
      </c>
      <c r="AA372" s="7" t="s">
        <v>386</v>
      </c>
      <c r="AB372" s="7" t="s">
        <v>386</v>
      </c>
      <c r="AC372" s="7" t="s">
        <v>386</v>
      </c>
      <c r="AD372" s="7" t="s">
        <v>386</v>
      </c>
      <c r="AE372" s="7" t="s">
        <v>386</v>
      </c>
      <c r="AF372" s="7" t="s">
        <v>386</v>
      </c>
      <c r="AG372" s="7" t="s">
        <v>386</v>
      </c>
      <c r="AH372" s="7" t="s">
        <v>386</v>
      </c>
      <c r="AI372" s="7" t="s">
        <v>386</v>
      </c>
      <c r="AJ372" s="7" t="s">
        <v>386</v>
      </c>
      <c r="AK372" s="7" t="s">
        <v>386</v>
      </c>
      <c r="AL372" s="7" t="s">
        <v>386</v>
      </c>
      <c r="AM372" s="7" t="s">
        <v>386</v>
      </c>
      <c r="AN372" s="7" t="s">
        <v>386</v>
      </c>
      <c r="AO372" s="7" t="s">
        <v>386</v>
      </c>
      <c r="AP372" s="8" t="s">
        <v>386</v>
      </c>
    </row>
    <row r="373" spans="1:42" x14ac:dyDescent="0.25">
      <c r="A373" s="31" t="s">
        <v>273</v>
      </c>
      <c r="B373" s="10" t="s">
        <v>386</v>
      </c>
      <c r="C373" s="10" t="s">
        <v>386</v>
      </c>
      <c r="D373" s="10" t="s">
        <v>386</v>
      </c>
      <c r="E373" s="10" t="s">
        <v>386</v>
      </c>
      <c r="F373" s="10" t="s">
        <v>386</v>
      </c>
      <c r="G373" s="10" t="s">
        <v>386</v>
      </c>
      <c r="H373" s="10" t="s">
        <v>386</v>
      </c>
      <c r="I373" s="10" t="s">
        <v>386</v>
      </c>
      <c r="J373" s="10" t="s">
        <v>386</v>
      </c>
      <c r="K373" s="10" t="s">
        <v>386</v>
      </c>
      <c r="L373" s="10" t="s">
        <v>386</v>
      </c>
      <c r="M373" s="10" t="s">
        <v>386</v>
      </c>
      <c r="N373" s="10" t="s">
        <v>386</v>
      </c>
      <c r="O373" s="10" t="s">
        <v>386</v>
      </c>
      <c r="P373" s="10" t="s">
        <v>386</v>
      </c>
      <c r="Q373" s="10" t="s">
        <v>386</v>
      </c>
      <c r="R373" s="10" t="s">
        <v>386</v>
      </c>
      <c r="S373" s="10" t="s">
        <v>386</v>
      </c>
      <c r="T373" s="10" t="s">
        <v>386</v>
      </c>
      <c r="U373" s="10" t="s">
        <v>386</v>
      </c>
      <c r="V373" s="10" t="s">
        <v>386</v>
      </c>
      <c r="W373" s="10" t="s">
        <v>386</v>
      </c>
      <c r="X373" s="10" t="s">
        <v>386</v>
      </c>
      <c r="Y373" s="10" t="s">
        <v>386</v>
      </c>
      <c r="Z373" s="10" t="s">
        <v>386</v>
      </c>
      <c r="AA373" s="10" t="s">
        <v>386</v>
      </c>
      <c r="AB373" s="10" t="s">
        <v>386</v>
      </c>
      <c r="AC373" s="10" t="s">
        <v>386</v>
      </c>
      <c r="AD373" s="10" t="s">
        <v>386</v>
      </c>
      <c r="AE373" s="10" t="s">
        <v>386</v>
      </c>
      <c r="AF373" s="10" t="s">
        <v>386</v>
      </c>
      <c r="AG373" s="10" t="s">
        <v>386</v>
      </c>
      <c r="AH373" s="10" t="s">
        <v>386</v>
      </c>
      <c r="AI373" s="10" t="s">
        <v>386</v>
      </c>
      <c r="AJ373" s="10" t="s">
        <v>386</v>
      </c>
      <c r="AK373" s="10" t="s">
        <v>386</v>
      </c>
      <c r="AL373" s="10" t="s">
        <v>386</v>
      </c>
      <c r="AM373" s="10" t="s">
        <v>386</v>
      </c>
      <c r="AN373" s="10" t="s">
        <v>386</v>
      </c>
      <c r="AO373" s="10" t="s">
        <v>386</v>
      </c>
      <c r="AP373" s="11" t="s">
        <v>386</v>
      </c>
    </row>
    <row r="374" spans="1:42" x14ac:dyDescent="0.25">
      <c r="A374" s="31" t="s">
        <v>274</v>
      </c>
      <c r="B374" s="10">
        <v>0</v>
      </c>
      <c r="C374" s="10">
        <v>0</v>
      </c>
      <c r="D374" s="10">
        <v>0</v>
      </c>
      <c r="E374" s="10">
        <v>0</v>
      </c>
      <c r="F374" s="10">
        <v>0</v>
      </c>
      <c r="G374" s="10">
        <v>0</v>
      </c>
      <c r="H374" s="10">
        <v>0</v>
      </c>
      <c r="I374" s="10">
        <v>0</v>
      </c>
      <c r="J374" s="10">
        <v>0</v>
      </c>
      <c r="K374" s="10">
        <v>0</v>
      </c>
      <c r="L374" s="10">
        <v>0</v>
      </c>
      <c r="M374" s="10">
        <v>0</v>
      </c>
      <c r="N374" s="10">
        <v>0</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0</v>
      </c>
      <c r="AE374" s="10">
        <v>0</v>
      </c>
      <c r="AF374" s="10">
        <v>0</v>
      </c>
      <c r="AG374" s="10">
        <v>0</v>
      </c>
      <c r="AH374" s="10">
        <v>0</v>
      </c>
      <c r="AI374" s="10">
        <v>0</v>
      </c>
      <c r="AJ374" s="10">
        <v>0</v>
      </c>
      <c r="AK374" s="10">
        <v>0</v>
      </c>
      <c r="AL374" s="10">
        <v>0</v>
      </c>
      <c r="AM374" s="10">
        <v>0</v>
      </c>
      <c r="AN374" s="10">
        <v>0</v>
      </c>
      <c r="AO374" s="10">
        <v>0</v>
      </c>
      <c r="AP374" s="11">
        <v>0</v>
      </c>
    </row>
    <row r="375" spans="1:42" x14ac:dyDescent="0.25">
      <c r="A375" s="31" t="s">
        <v>278</v>
      </c>
      <c r="B375" s="10">
        <v>0</v>
      </c>
      <c r="C375" s="10">
        <v>0</v>
      </c>
      <c r="D375" s="10">
        <v>0</v>
      </c>
      <c r="E375" s="10">
        <v>0</v>
      </c>
      <c r="F375" s="10">
        <v>0</v>
      </c>
      <c r="G375" s="10">
        <v>0</v>
      </c>
      <c r="H375" s="10">
        <v>0</v>
      </c>
      <c r="I375" s="10">
        <v>0</v>
      </c>
      <c r="J375" s="10">
        <v>0</v>
      </c>
      <c r="K375" s="10">
        <v>0</v>
      </c>
      <c r="L375" s="10">
        <v>0</v>
      </c>
      <c r="M375" s="10">
        <v>0</v>
      </c>
      <c r="N375" s="10">
        <v>0</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v>
      </c>
      <c r="AE375" s="10">
        <v>0</v>
      </c>
      <c r="AF375" s="10">
        <v>0</v>
      </c>
      <c r="AG375" s="10">
        <v>0</v>
      </c>
      <c r="AH375" s="10">
        <v>0</v>
      </c>
      <c r="AI375" s="10">
        <v>0</v>
      </c>
      <c r="AJ375" s="10">
        <v>0</v>
      </c>
      <c r="AK375" s="10">
        <v>0</v>
      </c>
      <c r="AL375" s="10">
        <v>0</v>
      </c>
      <c r="AM375" s="10">
        <v>0</v>
      </c>
      <c r="AN375" s="10">
        <v>0</v>
      </c>
      <c r="AO375" s="10">
        <v>0</v>
      </c>
      <c r="AP375" s="11">
        <v>0</v>
      </c>
    </row>
    <row r="376" spans="1:42" x14ac:dyDescent="0.25">
      <c r="A376" s="31" t="s">
        <v>280</v>
      </c>
      <c r="B376" s="10">
        <v>0</v>
      </c>
      <c r="C376" s="10">
        <v>0</v>
      </c>
      <c r="D376" s="10">
        <v>0</v>
      </c>
      <c r="E376" s="10">
        <v>0</v>
      </c>
      <c r="F376" s="10">
        <v>0</v>
      </c>
      <c r="G376" s="10">
        <v>0</v>
      </c>
      <c r="H376" s="10">
        <v>0</v>
      </c>
      <c r="I376" s="10">
        <v>0</v>
      </c>
      <c r="J376" s="10">
        <v>0</v>
      </c>
      <c r="K376" s="10">
        <v>0</v>
      </c>
      <c r="L376" s="10">
        <v>0</v>
      </c>
      <c r="M376" s="10">
        <v>0</v>
      </c>
      <c r="N376" s="10">
        <v>0</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0</v>
      </c>
      <c r="AE376" s="10">
        <v>0</v>
      </c>
      <c r="AF376" s="10">
        <v>0</v>
      </c>
      <c r="AG376" s="10">
        <v>0</v>
      </c>
      <c r="AH376" s="10">
        <v>0</v>
      </c>
      <c r="AI376" s="10">
        <v>0</v>
      </c>
      <c r="AJ376" s="10">
        <v>0</v>
      </c>
      <c r="AK376" s="10">
        <v>0</v>
      </c>
      <c r="AL376" s="10">
        <v>0</v>
      </c>
      <c r="AM376" s="10">
        <v>0</v>
      </c>
      <c r="AN376" s="10">
        <v>0</v>
      </c>
      <c r="AO376" s="10">
        <v>0</v>
      </c>
      <c r="AP376" s="11">
        <v>0</v>
      </c>
    </row>
    <row r="377" spans="1:42" x14ac:dyDescent="0.25">
      <c r="A377" s="31" t="s">
        <v>281</v>
      </c>
      <c r="B377" s="10">
        <v>0</v>
      </c>
      <c r="C377" s="10">
        <v>0</v>
      </c>
      <c r="D377" s="10">
        <v>0</v>
      </c>
      <c r="E377" s="10">
        <v>0</v>
      </c>
      <c r="F377" s="10">
        <v>0</v>
      </c>
      <c r="G377" s="10">
        <v>0</v>
      </c>
      <c r="H377" s="10">
        <v>0</v>
      </c>
      <c r="I377" s="10">
        <v>0</v>
      </c>
      <c r="J377" s="10">
        <v>0</v>
      </c>
      <c r="K377" s="10">
        <v>0</v>
      </c>
      <c r="L377" s="10">
        <v>0</v>
      </c>
      <c r="M377" s="10">
        <v>0</v>
      </c>
      <c r="N377" s="10">
        <v>0</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0</v>
      </c>
      <c r="AE377" s="10">
        <v>0</v>
      </c>
      <c r="AF377" s="10">
        <v>0</v>
      </c>
      <c r="AG377" s="10">
        <v>0</v>
      </c>
      <c r="AH377" s="10">
        <v>0</v>
      </c>
      <c r="AI377" s="10">
        <v>0</v>
      </c>
      <c r="AJ377" s="10">
        <v>0</v>
      </c>
      <c r="AK377" s="10">
        <v>0</v>
      </c>
      <c r="AL377" s="10">
        <v>0</v>
      </c>
      <c r="AM377" s="10">
        <v>0</v>
      </c>
      <c r="AN377" s="10">
        <v>0</v>
      </c>
      <c r="AO377" s="10">
        <v>0</v>
      </c>
      <c r="AP377" s="11">
        <v>0</v>
      </c>
    </row>
    <row r="378" spans="1:42" x14ac:dyDescent="0.25">
      <c r="A378" s="31" t="s">
        <v>282</v>
      </c>
      <c r="B378" s="10">
        <v>0</v>
      </c>
      <c r="C378" s="10">
        <v>0</v>
      </c>
      <c r="D378" s="10">
        <v>0</v>
      </c>
      <c r="E378" s="10">
        <v>0</v>
      </c>
      <c r="F378" s="10">
        <v>0</v>
      </c>
      <c r="G378" s="10">
        <v>0</v>
      </c>
      <c r="H378" s="10">
        <v>0</v>
      </c>
      <c r="I378" s="10">
        <v>0</v>
      </c>
      <c r="J378" s="10">
        <v>0</v>
      </c>
      <c r="K378" s="10">
        <v>0</v>
      </c>
      <c r="L378" s="10">
        <v>0</v>
      </c>
      <c r="M378" s="10">
        <v>0</v>
      </c>
      <c r="N378" s="10">
        <v>0</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0</v>
      </c>
      <c r="AE378" s="10">
        <v>0</v>
      </c>
      <c r="AF378" s="10">
        <v>0</v>
      </c>
      <c r="AG378" s="10">
        <v>0</v>
      </c>
      <c r="AH378" s="10">
        <v>0</v>
      </c>
      <c r="AI378" s="10">
        <v>0</v>
      </c>
      <c r="AJ378" s="10">
        <v>0</v>
      </c>
      <c r="AK378" s="10">
        <v>0</v>
      </c>
      <c r="AL378" s="10">
        <v>0</v>
      </c>
      <c r="AM378" s="10">
        <v>0</v>
      </c>
      <c r="AN378" s="10">
        <v>0</v>
      </c>
      <c r="AO378" s="10">
        <v>0</v>
      </c>
      <c r="AP378" s="11">
        <v>0</v>
      </c>
    </row>
    <row r="379" spans="1:42" x14ac:dyDescent="0.25">
      <c r="A379" s="31" t="s">
        <v>283</v>
      </c>
      <c r="B379" s="10">
        <v>0</v>
      </c>
      <c r="C379" s="10">
        <v>0</v>
      </c>
      <c r="D379" s="10">
        <v>0</v>
      </c>
      <c r="E379" s="10">
        <v>0</v>
      </c>
      <c r="F379" s="10">
        <v>0</v>
      </c>
      <c r="G379" s="10">
        <v>0</v>
      </c>
      <c r="H379" s="10">
        <v>0</v>
      </c>
      <c r="I379" s="10">
        <v>0</v>
      </c>
      <c r="J379" s="10">
        <v>0</v>
      </c>
      <c r="K379" s="10">
        <v>0</v>
      </c>
      <c r="L379" s="10">
        <v>0</v>
      </c>
      <c r="M379" s="10">
        <v>0</v>
      </c>
      <c r="N379" s="10">
        <v>0</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0</v>
      </c>
      <c r="AE379" s="10">
        <v>0</v>
      </c>
      <c r="AF379" s="10">
        <v>0</v>
      </c>
      <c r="AG379" s="10">
        <v>0</v>
      </c>
      <c r="AH379" s="10">
        <v>0</v>
      </c>
      <c r="AI379" s="10">
        <v>0</v>
      </c>
      <c r="AJ379" s="10">
        <v>0</v>
      </c>
      <c r="AK379" s="10">
        <v>0</v>
      </c>
      <c r="AL379" s="10">
        <v>0</v>
      </c>
      <c r="AM379" s="10">
        <v>0</v>
      </c>
      <c r="AN379" s="10">
        <v>0</v>
      </c>
      <c r="AO379" s="10">
        <v>0</v>
      </c>
      <c r="AP379" s="11">
        <v>0</v>
      </c>
    </row>
    <row r="380" spans="1:42" x14ac:dyDescent="0.25">
      <c r="A380" s="31" t="s">
        <v>284</v>
      </c>
      <c r="B380" s="10">
        <v>0</v>
      </c>
      <c r="C380" s="10">
        <v>0</v>
      </c>
      <c r="D380" s="10">
        <v>0</v>
      </c>
      <c r="E380" s="10">
        <v>0</v>
      </c>
      <c r="F380" s="10">
        <v>0</v>
      </c>
      <c r="G380" s="10">
        <v>0</v>
      </c>
      <c r="H380" s="10">
        <v>0</v>
      </c>
      <c r="I380" s="10">
        <v>0</v>
      </c>
      <c r="J380" s="10">
        <v>0</v>
      </c>
      <c r="K380" s="10">
        <v>0</v>
      </c>
      <c r="L380" s="10">
        <v>0</v>
      </c>
      <c r="M380" s="10">
        <v>0</v>
      </c>
      <c r="N380" s="10">
        <v>0</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0</v>
      </c>
      <c r="AE380" s="10">
        <v>0</v>
      </c>
      <c r="AF380" s="10">
        <v>0</v>
      </c>
      <c r="AG380" s="10">
        <v>0</v>
      </c>
      <c r="AH380" s="10">
        <v>0</v>
      </c>
      <c r="AI380" s="10">
        <v>0</v>
      </c>
      <c r="AJ380" s="10">
        <v>0</v>
      </c>
      <c r="AK380" s="10">
        <v>0</v>
      </c>
      <c r="AL380" s="10">
        <v>0</v>
      </c>
      <c r="AM380" s="10">
        <v>0</v>
      </c>
      <c r="AN380" s="10">
        <v>0</v>
      </c>
      <c r="AO380" s="10">
        <v>0</v>
      </c>
      <c r="AP380" s="11">
        <v>0</v>
      </c>
    </row>
    <row r="381" spans="1:42" x14ac:dyDescent="0.25">
      <c r="A381" s="31" t="s">
        <v>285</v>
      </c>
      <c r="B381" s="10">
        <v>0</v>
      </c>
      <c r="C381" s="10">
        <v>0</v>
      </c>
      <c r="D381" s="10">
        <v>0</v>
      </c>
      <c r="E381" s="10">
        <v>0</v>
      </c>
      <c r="F381" s="10">
        <v>0</v>
      </c>
      <c r="G381" s="10">
        <v>0</v>
      </c>
      <c r="H381" s="10">
        <v>0</v>
      </c>
      <c r="I381" s="10">
        <v>0</v>
      </c>
      <c r="J381" s="10">
        <v>0</v>
      </c>
      <c r="K381" s="10">
        <v>0</v>
      </c>
      <c r="L381" s="10">
        <v>0</v>
      </c>
      <c r="M381" s="10">
        <v>0</v>
      </c>
      <c r="N381" s="10">
        <v>0</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0</v>
      </c>
      <c r="AE381" s="10">
        <v>0</v>
      </c>
      <c r="AF381" s="10">
        <v>0</v>
      </c>
      <c r="AG381" s="10">
        <v>0</v>
      </c>
      <c r="AH381" s="10">
        <v>0</v>
      </c>
      <c r="AI381" s="10">
        <v>0</v>
      </c>
      <c r="AJ381" s="10">
        <v>0</v>
      </c>
      <c r="AK381" s="10">
        <v>0</v>
      </c>
      <c r="AL381" s="10">
        <v>0</v>
      </c>
      <c r="AM381" s="10">
        <v>0</v>
      </c>
      <c r="AN381" s="10">
        <v>0</v>
      </c>
      <c r="AO381" s="10">
        <v>0</v>
      </c>
      <c r="AP381" s="11">
        <v>0</v>
      </c>
    </row>
    <row r="382" spans="1:42" x14ac:dyDescent="0.25">
      <c r="A382" s="31" t="s">
        <v>286</v>
      </c>
      <c r="B382" s="10">
        <v>1</v>
      </c>
      <c r="C382" s="10">
        <v>0.97499999999999998</v>
      </c>
      <c r="D382" s="10">
        <v>0.95</v>
      </c>
      <c r="E382" s="10">
        <v>0.92499999999999905</v>
      </c>
      <c r="F382" s="10">
        <v>0.9</v>
      </c>
      <c r="G382" s="10">
        <v>0.875</v>
      </c>
      <c r="H382" s="10">
        <v>0.85</v>
      </c>
      <c r="I382" s="10">
        <v>0.82499999999999996</v>
      </c>
      <c r="J382" s="10">
        <v>0.8</v>
      </c>
      <c r="K382" s="10">
        <v>0.77500000000000002</v>
      </c>
      <c r="L382" s="10">
        <v>0.75</v>
      </c>
      <c r="M382" s="10">
        <v>0.72499999999999998</v>
      </c>
      <c r="N382" s="10">
        <v>0.7</v>
      </c>
      <c r="O382" s="10">
        <v>0.67500000000000004</v>
      </c>
      <c r="P382" s="10">
        <v>0.65</v>
      </c>
      <c r="Q382" s="10">
        <v>0.625</v>
      </c>
      <c r="R382" s="10">
        <v>0.6</v>
      </c>
      <c r="S382" s="10">
        <v>0.57499999999999996</v>
      </c>
      <c r="T382" s="10">
        <v>0.55000000000000004</v>
      </c>
      <c r="U382" s="10">
        <v>0.52500000000000002</v>
      </c>
      <c r="V382" s="10">
        <v>0.5</v>
      </c>
      <c r="W382" s="10">
        <v>0.52500000000000002</v>
      </c>
      <c r="X382" s="10">
        <v>0.55000000000000004</v>
      </c>
      <c r="Y382" s="10">
        <v>0.57499999999999996</v>
      </c>
      <c r="Z382" s="10">
        <v>0.6</v>
      </c>
      <c r="AA382" s="10">
        <v>0.625</v>
      </c>
      <c r="AB382" s="10">
        <v>0.64999999999999902</v>
      </c>
      <c r="AC382" s="10">
        <v>0.67500000000000004</v>
      </c>
      <c r="AD382" s="10">
        <v>0.7</v>
      </c>
      <c r="AE382" s="10">
        <v>0.72499999999999998</v>
      </c>
      <c r="AF382" s="10">
        <v>0.75</v>
      </c>
      <c r="AG382" s="10">
        <v>0.77500000000000002</v>
      </c>
      <c r="AH382" s="10">
        <v>0.8</v>
      </c>
      <c r="AI382" s="10">
        <v>0.82499999999999996</v>
      </c>
      <c r="AJ382" s="10">
        <v>0.85</v>
      </c>
      <c r="AK382" s="10">
        <v>0.875</v>
      </c>
      <c r="AL382" s="10">
        <v>0.9</v>
      </c>
      <c r="AM382" s="10">
        <v>0.92500000000000004</v>
      </c>
      <c r="AN382" s="10">
        <v>0.95</v>
      </c>
      <c r="AO382" s="10">
        <v>0.97499999999999998</v>
      </c>
      <c r="AP382" s="11">
        <v>1</v>
      </c>
    </row>
    <row r="383" spans="1:42" x14ac:dyDescent="0.25">
      <c r="A383" s="31" t="s">
        <v>287</v>
      </c>
      <c r="B383" s="10">
        <v>0</v>
      </c>
      <c r="C383" s="10">
        <v>0</v>
      </c>
      <c r="D383" s="10">
        <v>0</v>
      </c>
      <c r="E383" s="10">
        <v>0</v>
      </c>
      <c r="F383" s="10">
        <v>0</v>
      </c>
      <c r="G383" s="10">
        <v>0</v>
      </c>
      <c r="H383" s="10">
        <v>0</v>
      </c>
      <c r="I383" s="10">
        <v>0</v>
      </c>
      <c r="J383" s="10">
        <v>0</v>
      </c>
      <c r="K383" s="10">
        <v>0</v>
      </c>
      <c r="L383" s="10">
        <v>0</v>
      </c>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0</v>
      </c>
      <c r="AE383" s="10">
        <v>0</v>
      </c>
      <c r="AF383" s="10">
        <v>0</v>
      </c>
      <c r="AG383" s="10">
        <v>0</v>
      </c>
      <c r="AH383" s="10">
        <v>0</v>
      </c>
      <c r="AI383" s="10">
        <v>0</v>
      </c>
      <c r="AJ383" s="10">
        <v>0</v>
      </c>
      <c r="AK383" s="10">
        <v>0</v>
      </c>
      <c r="AL383" s="10">
        <v>0</v>
      </c>
      <c r="AM383" s="10">
        <v>0</v>
      </c>
      <c r="AN383" s="10">
        <v>0</v>
      </c>
      <c r="AO383" s="10">
        <v>0</v>
      </c>
      <c r="AP383" s="11">
        <v>0</v>
      </c>
    </row>
    <row r="384" spans="1:42" x14ac:dyDescent="0.25">
      <c r="A384" s="31" t="s">
        <v>288</v>
      </c>
      <c r="B384" s="10">
        <v>0</v>
      </c>
      <c r="C384" s="10">
        <v>0</v>
      </c>
      <c r="D384" s="10">
        <v>0</v>
      </c>
      <c r="E384" s="10">
        <v>0</v>
      </c>
      <c r="F384" s="10">
        <v>0</v>
      </c>
      <c r="G384" s="10">
        <v>0</v>
      </c>
      <c r="H384" s="10">
        <v>0</v>
      </c>
      <c r="I384" s="10">
        <v>0</v>
      </c>
      <c r="J384" s="10">
        <v>0</v>
      </c>
      <c r="K384" s="10">
        <v>0</v>
      </c>
      <c r="L384" s="10">
        <v>0</v>
      </c>
      <c r="M384" s="10">
        <v>0</v>
      </c>
      <c r="N384" s="10">
        <v>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0</v>
      </c>
      <c r="AE384" s="10">
        <v>0</v>
      </c>
      <c r="AF384" s="10">
        <v>0</v>
      </c>
      <c r="AG384" s="10">
        <v>0</v>
      </c>
      <c r="AH384" s="10">
        <v>0</v>
      </c>
      <c r="AI384" s="10">
        <v>0</v>
      </c>
      <c r="AJ384" s="10">
        <v>0</v>
      </c>
      <c r="AK384" s="10">
        <v>0</v>
      </c>
      <c r="AL384" s="10">
        <v>0</v>
      </c>
      <c r="AM384" s="10">
        <v>0</v>
      </c>
      <c r="AN384" s="10">
        <v>0</v>
      </c>
      <c r="AO384" s="10">
        <v>0</v>
      </c>
      <c r="AP384" s="11">
        <v>0</v>
      </c>
    </row>
    <row r="385" spans="1:42" x14ac:dyDescent="0.25">
      <c r="A385" s="31" t="s">
        <v>289</v>
      </c>
      <c r="B385" s="10">
        <v>0</v>
      </c>
      <c r="C385" s="10">
        <v>0</v>
      </c>
      <c r="D385" s="10">
        <v>0</v>
      </c>
      <c r="E385" s="10">
        <v>0</v>
      </c>
      <c r="F385" s="10">
        <v>0</v>
      </c>
      <c r="G385" s="10">
        <v>0</v>
      </c>
      <c r="H385" s="10">
        <v>0</v>
      </c>
      <c r="I385" s="10">
        <v>0</v>
      </c>
      <c r="J385" s="10">
        <v>0</v>
      </c>
      <c r="K385" s="10">
        <v>0</v>
      </c>
      <c r="L385" s="10">
        <v>0</v>
      </c>
      <c r="M385" s="10">
        <v>0</v>
      </c>
      <c r="N385" s="10">
        <v>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0</v>
      </c>
      <c r="AE385" s="10">
        <v>0</v>
      </c>
      <c r="AF385" s="10">
        <v>0</v>
      </c>
      <c r="AG385" s="10">
        <v>0</v>
      </c>
      <c r="AH385" s="10">
        <v>0</v>
      </c>
      <c r="AI385" s="10">
        <v>0</v>
      </c>
      <c r="AJ385" s="10">
        <v>0</v>
      </c>
      <c r="AK385" s="10">
        <v>0</v>
      </c>
      <c r="AL385" s="10">
        <v>0</v>
      </c>
      <c r="AM385" s="10">
        <v>0</v>
      </c>
      <c r="AN385" s="10">
        <v>0</v>
      </c>
      <c r="AO385" s="10">
        <v>0</v>
      </c>
      <c r="AP385" s="11">
        <v>0</v>
      </c>
    </row>
    <row r="386" spans="1:42" x14ac:dyDescent="0.25">
      <c r="A386" s="31" t="s">
        <v>290</v>
      </c>
      <c r="B386" s="10">
        <v>0</v>
      </c>
      <c r="C386" s="10">
        <v>2.5000000000000001E-2</v>
      </c>
      <c r="D386" s="10">
        <v>0.05</v>
      </c>
      <c r="E386" s="10">
        <v>7.4999999999999997E-2</v>
      </c>
      <c r="F386" s="10">
        <v>0.1</v>
      </c>
      <c r="G386" s="10">
        <v>0.125</v>
      </c>
      <c r="H386" s="10">
        <v>0.15</v>
      </c>
      <c r="I386" s="10">
        <v>0.17499999999999999</v>
      </c>
      <c r="J386" s="10">
        <v>0.2</v>
      </c>
      <c r="K386" s="10">
        <v>0.22500000000000001</v>
      </c>
      <c r="L386" s="10">
        <v>0.25</v>
      </c>
      <c r="M386" s="10">
        <v>0.27500000000000002</v>
      </c>
      <c r="N386" s="10">
        <v>0.3</v>
      </c>
      <c r="O386" s="10">
        <v>0.32500000000000001</v>
      </c>
      <c r="P386" s="10">
        <v>0.35</v>
      </c>
      <c r="Q386" s="10">
        <v>0.375</v>
      </c>
      <c r="R386" s="10">
        <v>0.4</v>
      </c>
      <c r="S386" s="10">
        <v>0.42499999999999999</v>
      </c>
      <c r="T386" s="10">
        <v>0.45</v>
      </c>
      <c r="U386" s="10">
        <v>0.47499999999999998</v>
      </c>
      <c r="V386" s="10">
        <v>0.5</v>
      </c>
      <c r="W386" s="10">
        <v>0.47499999999999998</v>
      </c>
      <c r="X386" s="10">
        <v>0.45</v>
      </c>
      <c r="Y386" s="10">
        <v>0.42499999999999999</v>
      </c>
      <c r="Z386" s="10">
        <v>0.4</v>
      </c>
      <c r="AA386" s="10">
        <v>0.375</v>
      </c>
      <c r="AB386" s="10">
        <v>0.35</v>
      </c>
      <c r="AC386" s="10">
        <v>0.32500000000000001</v>
      </c>
      <c r="AD386" s="10">
        <v>0.3</v>
      </c>
      <c r="AE386" s="10">
        <v>0.27500000000000002</v>
      </c>
      <c r="AF386" s="10">
        <v>0.25</v>
      </c>
      <c r="AG386" s="10">
        <v>0.22500000000000001</v>
      </c>
      <c r="AH386" s="10">
        <v>0.2</v>
      </c>
      <c r="AI386" s="10">
        <v>0.17499999999999999</v>
      </c>
      <c r="AJ386" s="10">
        <v>0.15</v>
      </c>
      <c r="AK386" s="10">
        <v>0.125</v>
      </c>
      <c r="AL386" s="10">
        <v>9.9999999999999895E-2</v>
      </c>
      <c r="AM386" s="10">
        <v>7.4999999999999997E-2</v>
      </c>
      <c r="AN386" s="10">
        <v>4.9999999999999899E-2</v>
      </c>
      <c r="AO386" s="10">
        <v>2.5000000000000001E-2</v>
      </c>
      <c r="AP386" s="11">
        <v>0</v>
      </c>
    </row>
    <row r="387" spans="1:42" x14ac:dyDescent="0.25">
      <c r="A387" s="31" t="s">
        <v>291</v>
      </c>
      <c r="B387" s="10">
        <v>0</v>
      </c>
      <c r="C387" s="10">
        <v>0</v>
      </c>
      <c r="D387" s="10">
        <v>0</v>
      </c>
      <c r="E387" s="10">
        <v>0</v>
      </c>
      <c r="F387" s="10">
        <v>0</v>
      </c>
      <c r="G387" s="10">
        <v>0</v>
      </c>
      <c r="H387" s="10">
        <v>0</v>
      </c>
      <c r="I387" s="10">
        <v>0</v>
      </c>
      <c r="J387" s="10">
        <v>0</v>
      </c>
      <c r="K387" s="10">
        <v>0</v>
      </c>
      <c r="L387" s="10">
        <v>0</v>
      </c>
      <c r="M387" s="10">
        <v>0</v>
      </c>
      <c r="N387" s="10">
        <v>0</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0</v>
      </c>
      <c r="AE387" s="10">
        <v>0</v>
      </c>
      <c r="AF387" s="10">
        <v>0</v>
      </c>
      <c r="AG387" s="10">
        <v>0</v>
      </c>
      <c r="AH387" s="10">
        <v>0</v>
      </c>
      <c r="AI387" s="10">
        <v>0</v>
      </c>
      <c r="AJ387" s="10">
        <v>0</v>
      </c>
      <c r="AK387" s="10">
        <v>0</v>
      </c>
      <c r="AL387" s="10">
        <v>0</v>
      </c>
      <c r="AM387" s="10">
        <v>0</v>
      </c>
      <c r="AN387" s="10">
        <v>0</v>
      </c>
      <c r="AO387" s="10">
        <v>0</v>
      </c>
      <c r="AP387" s="11">
        <v>0</v>
      </c>
    </row>
    <row r="388" spans="1:42" x14ac:dyDescent="0.25">
      <c r="A388" s="31" t="s">
        <v>292</v>
      </c>
      <c r="B388" s="10">
        <v>0</v>
      </c>
      <c r="C388" s="10">
        <v>0</v>
      </c>
      <c r="D388" s="10">
        <v>0</v>
      </c>
      <c r="E388" s="10">
        <v>0</v>
      </c>
      <c r="F388" s="10">
        <v>0</v>
      </c>
      <c r="G388" s="10">
        <v>0</v>
      </c>
      <c r="H388" s="10">
        <v>0</v>
      </c>
      <c r="I388" s="10">
        <v>0</v>
      </c>
      <c r="J388" s="10">
        <v>0</v>
      </c>
      <c r="K388" s="10">
        <v>0</v>
      </c>
      <c r="L388" s="10">
        <v>0</v>
      </c>
      <c r="M388" s="10">
        <v>0</v>
      </c>
      <c r="N388" s="10">
        <v>0</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0</v>
      </c>
      <c r="AE388" s="10">
        <v>0</v>
      </c>
      <c r="AF388" s="10">
        <v>0</v>
      </c>
      <c r="AG388" s="10">
        <v>0</v>
      </c>
      <c r="AH388" s="10">
        <v>0</v>
      </c>
      <c r="AI388" s="10">
        <v>0</v>
      </c>
      <c r="AJ388" s="10">
        <v>0</v>
      </c>
      <c r="AK388" s="10">
        <v>0</v>
      </c>
      <c r="AL388" s="10">
        <v>0</v>
      </c>
      <c r="AM388" s="10">
        <v>0</v>
      </c>
      <c r="AN388" s="10">
        <v>0</v>
      </c>
      <c r="AO388" s="10">
        <v>0</v>
      </c>
      <c r="AP388" s="11">
        <v>0</v>
      </c>
    </row>
    <row r="389" spans="1:42" x14ac:dyDescent="0.25">
      <c r="A389" s="31" t="s">
        <v>293</v>
      </c>
      <c r="B389" s="10">
        <v>0</v>
      </c>
      <c r="C389" s="10">
        <v>0</v>
      </c>
      <c r="D389" s="10">
        <v>0</v>
      </c>
      <c r="E389" s="10">
        <v>0</v>
      </c>
      <c r="F389" s="10">
        <v>0</v>
      </c>
      <c r="G389" s="10">
        <v>0</v>
      </c>
      <c r="H389" s="10">
        <v>0</v>
      </c>
      <c r="I389" s="10">
        <v>0</v>
      </c>
      <c r="J389" s="10">
        <v>0</v>
      </c>
      <c r="K389" s="10">
        <v>0</v>
      </c>
      <c r="L389" s="10">
        <v>0</v>
      </c>
      <c r="M389" s="10">
        <v>0</v>
      </c>
      <c r="N389" s="10">
        <v>0</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0</v>
      </c>
      <c r="AE389" s="10">
        <v>0</v>
      </c>
      <c r="AF389" s="10">
        <v>0</v>
      </c>
      <c r="AG389" s="10">
        <v>0</v>
      </c>
      <c r="AH389" s="10">
        <v>0</v>
      </c>
      <c r="AI389" s="10">
        <v>0</v>
      </c>
      <c r="AJ389" s="10">
        <v>0</v>
      </c>
      <c r="AK389" s="10">
        <v>0</v>
      </c>
      <c r="AL389" s="10">
        <v>0</v>
      </c>
      <c r="AM389" s="10">
        <v>0</v>
      </c>
      <c r="AN389" s="10">
        <v>0</v>
      </c>
      <c r="AO389" s="10">
        <v>0</v>
      </c>
      <c r="AP389" s="11">
        <v>0</v>
      </c>
    </row>
    <row r="390" spans="1:42" x14ac:dyDescent="0.25">
      <c r="A390" s="31" t="s">
        <v>294</v>
      </c>
      <c r="B390" s="10" t="s">
        <v>386</v>
      </c>
      <c r="C390" s="10" t="s">
        <v>386</v>
      </c>
      <c r="D390" s="10" t="s">
        <v>386</v>
      </c>
      <c r="E390" s="10" t="s">
        <v>386</v>
      </c>
      <c r="F390" s="10" t="s">
        <v>386</v>
      </c>
      <c r="G390" s="10" t="s">
        <v>386</v>
      </c>
      <c r="H390" s="10" t="s">
        <v>386</v>
      </c>
      <c r="I390" s="10" t="s">
        <v>386</v>
      </c>
      <c r="J390" s="10" t="s">
        <v>386</v>
      </c>
      <c r="K390" s="10" t="s">
        <v>386</v>
      </c>
      <c r="L390" s="10" t="s">
        <v>386</v>
      </c>
      <c r="M390" s="10" t="s">
        <v>386</v>
      </c>
      <c r="N390" s="10" t="s">
        <v>386</v>
      </c>
      <c r="O390" s="10" t="s">
        <v>386</v>
      </c>
      <c r="P390" s="10" t="s">
        <v>386</v>
      </c>
      <c r="Q390" s="10" t="s">
        <v>386</v>
      </c>
      <c r="R390" s="10" t="s">
        <v>386</v>
      </c>
      <c r="S390" s="10" t="s">
        <v>386</v>
      </c>
      <c r="T390" s="10" t="s">
        <v>386</v>
      </c>
      <c r="U390" s="10" t="s">
        <v>386</v>
      </c>
      <c r="V390" s="10" t="s">
        <v>386</v>
      </c>
      <c r="W390" s="10" t="s">
        <v>386</v>
      </c>
      <c r="X390" s="10" t="s">
        <v>386</v>
      </c>
      <c r="Y390" s="10" t="s">
        <v>386</v>
      </c>
      <c r="Z390" s="10" t="s">
        <v>386</v>
      </c>
      <c r="AA390" s="10" t="s">
        <v>386</v>
      </c>
      <c r="AB390" s="10" t="s">
        <v>386</v>
      </c>
      <c r="AC390" s="10" t="s">
        <v>386</v>
      </c>
      <c r="AD390" s="10" t="s">
        <v>386</v>
      </c>
      <c r="AE390" s="10" t="s">
        <v>386</v>
      </c>
      <c r="AF390" s="10" t="s">
        <v>386</v>
      </c>
      <c r="AG390" s="10" t="s">
        <v>386</v>
      </c>
      <c r="AH390" s="10" t="s">
        <v>386</v>
      </c>
      <c r="AI390" s="10" t="s">
        <v>386</v>
      </c>
      <c r="AJ390" s="10" t="s">
        <v>386</v>
      </c>
      <c r="AK390" s="10" t="s">
        <v>386</v>
      </c>
      <c r="AL390" s="10" t="s">
        <v>386</v>
      </c>
      <c r="AM390" s="10" t="s">
        <v>386</v>
      </c>
      <c r="AN390" s="10" t="s">
        <v>386</v>
      </c>
      <c r="AO390" s="10" t="s">
        <v>386</v>
      </c>
      <c r="AP390" s="11" t="s">
        <v>386</v>
      </c>
    </row>
    <row r="391" spans="1:42" x14ac:dyDescent="0.25">
      <c r="A391" s="31" t="s">
        <v>297</v>
      </c>
      <c r="B391" s="10" t="s">
        <v>386</v>
      </c>
      <c r="C391" s="10" t="s">
        <v>386</v>
      </c>
      <c r="D391" s="10" t="s">
        <v>386</v>
      </c>
      <c r="E391" s="10" t="s">
        <v>386</v>
      </c>
      <c r="F391" s="10" t="s">
        <v>386</v>
      </c>
      <c r="G391" s="10" t="s">
        <v>386</v>
      </c>
      <c r="H391" s="10" t="s">
        <v>386</v>
      </c>
      <c r="I391" s="10" t="s">
        <v>386</v>
      </c>
      <c r="J391" s="10" t="s">
        <v>386</v>
      </c>
      <c r="K391" s="10" t="s">
        <v>386</v>
      </c>
      <c r="L391" s="10" t="s">
        <v>386</v>
      </c>
      <c r="M391" s="10" t="s">
        <v>386</v>
      </c>
      <c r="N391" s="10" t="s">
        <v>386</v>
      </c>
      <c r="O391" s="10" t="s">
        <v>386</v>
      </c>
      <c r="P391" s="10" t="s">
        <v>386</v>
      </c>
      <c r="Q391" s="10" t="s">
        <v>386</v>
      </c>
      <c r="R391" s="10" t="s">
        <v>386</v>
      </c>
      <c r="S391" s="10" t="s">
        <v>386</v>
      </c>
      <c r="T391" s="10" t="s">
        <v>386</v>
      </c>
      <c r="U391" s="10" t="s">
        <v>386</v>
      </c>
      <c r="V391" s="10" t="s">
        <v>386</v>
      </c>
      <c r="W391" s="10" t="s">
        <v>386</v>
      </c>
      <c r="X391" s="10" t="s">
        <v>386</v>
      </c>
      <c r="Y391" s="10" t="s">
        <v>386</v>
      </c>
      <c r="Z391" s="10" t="s">
        <v>386</v>
      </c>
      <c r="AA391" s="10" t="s">
        <v>386</v>
      </c>
      <c r="AB391" s="10" t="s">
        <v>386</v>
      </c>
      <c r="AC391" s="10" t="s">
        <v>386</v>
      </c>
      <c r="AD391" s="10" t="s">
        <v>386</v>
      </c>
      <c r="AE391" s="10" t="s">
        <v>386</v>
      </c>
      <c r="AF391" s="10" t="s">
        <v>386</v>
      </c>
      <c r="AG391" s="10" t="s">
        <v>386</v>
      </c>
      <c r="AH391" s="10" t="s">
        <v>386</v>
      </c>
      <c r="AI391" s="10" t="s">
        <v>386</v>
      </c>
      <c r="AJ391" s="10" t="s">
        <v>386</v>
      </c>
      <c r="AK391" s="10" t="s">
        <v>386</v>
      </c>
      <c r="AL391" s="10" t="s">
        <v>386</v>
      </c>
      <c r="AM391" s="10" t="s">
        <v>386</v>
      </c>
      <c r="AN391" s="10" t="s">
        <v>386</v>
      </c>
      <c r="AO391" s="10" t="s">
        <v>386</v>
      </c>
      <c r="AP391" s="11" t="s">
        <v>386</v>
      </c>
    </row>
    <row r="392" spans="1:42" x14ac:dyDescent="0.25">
      <c r="A392" s="31" t="s">
        <v>99</v>
      </c>
      <c r="B392" s="10" t="s">
        <v>386</v>
      </c>
      <c r="C392" s="10" t="s">
        <v>386</v>
      </c>
      <c r="D392" s="10" t="s">
        <v>386</v>
      </c>
      <c r="E392" s="10" t="s">
        <v>386</v>
      </c>
      <c r="F392" s="10" t="s">
        <v>386</v>
      </c>
      <c r="G392" s="10" t="s">
        <v>386</v>
      </c>
      <c r="H392" s="10" t="s">
        <v>386</v>
      </c>
      <c r="I392" s="10" t="s">
        <v>386</v>
      </c>
      <c r="J392" s="10" t="s">
        <v>386</v>
      </c>
      <c r="K392" s="10" t="s">
        <v>386</v>
      </c>
      <c r="L392" s="10" t="s">
        <v>386</v>
      </c>
      <c r="M392" s="10" t="s">
        <v>386</v>
      </c>
      <c r="N392" s="10" t="s">
        <v>386</v>
      </c>
      <c r="O392" s="10" t="s">
        <v>386</v>
      </c>
      <c r="P392" s="10" t="s">
        <v>386</v>
      </c>
      <c r="Q392" s="10" t="s">
        <v>386</v>
      </c>
      <c r="R392" s="10" t="s">
        <v>386</v>
      </c>
      <c r="S392" s="10" t="s">
        <v>386</v>
      </c>
      <c r="T392" s="10" t="s">
        <v>386</v>
      </c>
      <c r="U392" s="10" t="s">
        <v>386</v>
      </c>
      <c r="V392" s="10" t="s">
        <v>386</v>
      </c>
      <c r="W392" s="10" t="s">
        <v>386</v>
      </c>
      <c r="X392" s="10" t="s">
        <v>386</v>
      </c>
      <c r="Y392" s="10" t="s">
        <v>386</v>
      </c>
      <c r="Z392" s="10" t="s">
        <v>386</v>
      </c>
      <c r="AA392" s="10" t="s">
        <v>386</v>
      </c>
      <c r="AB392" s="10" t="s">
        <v>386</v>
      </c>
      <c r="AC392" s="10" t="s">
        <v>386</v>
      </c>
      <c r="AD392" s="10" t="s">
        <v>386</v>
      </c>
      <c r="AE392" s="10" t="s">
        <v>386</v>
      </c>
      <c r="AF392" s="10" t="s">
        <v>386</v>
      </c>
      <c r="AG392" s="10" t="s">
        <v>386</v>
      </c>
      <c r="AH392" s="10" t="s">
        <v>386</v>
      </c>
      <c r="AI392" s="10" t="s">
        <v>386</v>
      </c>
      <c r="AJ392" s="10" t="s">
        <v>386</v>
      </c>
      <c r="AK392" s="10" t="s">
        <v>386</v>
      </c>
      <c r="AL392" s="10" t="s">
        <v>386</v>
      </c>
      <c r="AM392" s="10" t="s">
        <v>386</v>
      </c>
      <c r="AN392" s="10" t="s">
        <v>386</v>
      </c>
      <c r="AO392" s="10" t="s">
        <v>386</v>
      </c>
      <c r="AP392" s="11" t="s">
        <v>386</v>
      </c>
    </row>
    <row r="393" spans="1:42" x14ac:dyDescent="0.25">
      <c r="A393" s="31" t="s">
        <v>298</v>
      </c>
      <c r="B393" s="10" t="s">
        <v>386</v>
      </c>
      <c r="C393" s="10" t="s">
        <v>386</v>
      </c>
      <c r="D393" s="10" t="s">
        <v>386</v>
      </c>
      <c r="E393" s="10" t="s">
        <v>386</v>
      </c>
      <c r="F393" s="10" t="s">
        <v>386</v>
      </c>
      <c r="G393" s="10" t="s">
        <v>386</v>
      </c>
      <c r="H393" s="10" t="s">
        <v>386</v>
      </c>
      <c r="I393" s="10" t="s">
        <v>386</v>
      </c>
      <c r="J393" s="10" t="s">
        <v>386</v>
      </c>
      <c r="K393" s="10" t="s">
        <v>386</v>
      </c>
      <c r="L393" s="10" t="s">
        <v>386</v>
      </c>
      <c r="M393" s="10" t="s">
        <v>386</v>
      </c>
      <c r="N393" s="10" t="s">
        <v>386</v>
      </c>
      <c r="O393" s="10" t="s">
        <v>386</v>
      </c>
      <c r="P393" s="10" t="s">
        <v>386</v>
      </c>
      <c r="Q393" s="10" t="s">
        <v>386</v>
      </c>
      <c r="R393" s="10" t="s">
        <v>386</v>
      </c>
      <c r="S393" s="10" t="s">
        <v>386</v>
      </c>
      <c r="T393" s="10" t="s">
        <v>386</v>
      </c>
      <c r="U393" s="10" t="s">
        <v>386</v>
      </c>
      <c r="V393" s="10" t="s">
        <v>386</v>
      </c>
      <c r="W393" s="10" t="s">
        <v>386</v>
      </c>
      <c r="X393" s="10" t="s">
        <v>386</v>
      </c>
      <c r="Y393" s="10" t="s">
        <v>386</v>
      </c>
      <c r="Z393" s="10" t="s">
        <v>386</v>
      </c>
      <c r="AA393" s="10" t="s">
        <v>386</v>
      </c>
      <c r="AB393" s="10" t="s">
        <v>386</v>
      </c>
      <c r="AC393" s="10" t="s">
        <v>386</v>
      </c>
      <c r="AD393" s="10" t="s">
        <v>386</v>
      </c>
      <c r="AE393" s="10" t="s">
        <v>386</v>
      </c>
      <c r="AF393" s="10" t="s">
        <v>386</v>
      </c>
      <c r="AG393" s="10" t="s">
        <v>386</v>
      </c>
      <c r="AH393" s="10" t="s">
        <v>386</v>
      </c>
      <c r="AI393" s="10" t="s">
        <v>386</v>
      </c>
      <c r="AJ393" s="10" t="s">
        <v>386</v>
      </c>
      <c r="AK393" s="10" t="s">
        <v>386</v>
      </c>
      <c r="AL393" s="10" t="s">
        <v>386</v>
      </c>
      <c r="AM393" s="10" t="s">
        <v>386</v>
      </c>
      <c r="AN393" s="10" t="s">
        <v>386</v>
      </c>
      <c r="AO393" s="10" t="s">
        <v>386</v>
      </c>
      <c r="AP393" s="11" t="s">
        <v>386</v>
      </c>
    </row>
    <row r="394" spans="1:42" x14ac:dyDescent="0.25">
      <c r="A394" s="31" t="s">
        <v>300</v>
      </c>
      <c r="B394" s="10" t="s">
        <v>386</v>
      </c>
      <c r="C394" s="10" t="s">
        <v>386</v>
      </c>
      <c r="D394" s="10" t="s">
        <v>386</v>
      </c>
      <c r="E394" s="10" t="s">
        <v>386</v>
      </c>
      <c r="F394" s="10" t="s">
        <v>386</v>
      </c>
      <c r="G394" s="10" t="s">
        <v>386</v>
      </c>
      <c r="H394" s="10" t="s">
        <v>386</v>
      </c>
      <c r="I394" s="10" t="s">
        <v>386</v>
      </c>
      <c r="J394" s="10" t="s">
        <v>386</v>
      </c>
      <c r="K394" s="10" t="s">
        <v>386</v>
      </c>
      <c r="L394" s="10" t="s">
        <v>386</v>
      </c>
      <c r="M394" s="10" t="s">
        <v>386</v>
      </c>
      <c r="N394" s="10" t="s">
        <v>386</v>
      </c>
      <c r="O394" s="10" t="s">
        <v>386</v>
      </c>
      <c r="P394" s="10" t="s">
        <v>386</v>
      </c>
      <c r="Q394" s="10" t="s">
        <v>386</v>
      </c>
      <c r="R394" s="10" t="s">
        <v>386</v>
      </c>
      <c r="S394" s="10" t="s">
        <v>386</v>
      </c>
      <c r="T394" s="10" t="s">
        <v>386</v>
      </c>
      <c r="U394" s="10" t="s">
        <v>386</v>
      </c>
      <c r="V394" s="10" t="s">
        <v>386</v>
      </c>
      <c r="W394" s="10" t="s">
        <v>386</v>
      </c>
      <c r="X394" s="10" t="s">
        <v>386</v>
      </c>
      <c r="Y394" s="10" t="s">
        <v>386</v>
      </c>
      <c r="Z394" s="10" t="s">
        <v>386</v>
      </c>
      <c r="AA394" s="10" t="s">
        <v>386</v>
      </c>
      <c r="AB394" s="10" t="s">
        <v>386</v>
      </c>
      <c r="AC394" s="10" t="s">
        <v>386</v>
      </c>
      <c r="AD394" s="10" t="s">
        <v>386</v>
      </c>
      <c r="AE394" s="10" t="s">
        <v>386</v>
      </c>
      <c r="AF394" s="10" t="s">
        <v>386</v>
      </c>
      <c r="AG394" s="10" t="s">
        <v>386</v>
      </c>
      <c r="AH394" s="10" t="s">
        <v>386</v>
      </c>
      <c r="AI394" s="10" t="s">
        <v>386</v>
      </c>
      <c r="AJ394" s="10" t="s">
        <v>386</v>
      </c>
      <c r="AK394" s="10" t="s">
        <v>386</v>
      </c>
      <c r="AL394" s="10" t="s">
        <v>386</v>
      </c>
      <c r="AM394" s="10" t="s">
        <v>386</v>
      </c>
      <c r="AN394" s="10" t="s">
        <v>386</v>
      </c>
      <c r="AO394" s="10" t="s">
        <v>386</v>
      </c>
      <c r="AP394" s="11" t="s">
        <v>386</v>
      </c>
    </row>
    <row r="395" spans="1:42" x14ac:dyDescent="0.25">
      <c r="A395" s="31" t="s">
        <v>301</v>
      </c>
      <c r="B395" s="10" t="s">
        <v>386</v>
      </c>
      <c r="C395" s="10" t="s">
        <v>386</v>
      </c>
      <c r="D395" s="10" t="s">
        <v>386</v>
      </c>
      <c r="E395" s="10" t="s">
        <v>386</v>
      </c>
      <c r="F395" s="10" t="s">
        <v>386</v>
      </c>
      <c r="G395" s="10" t="s">
        <v>386</v>
      </c>
      <c r="H395" s="10" t="s">
        <v>386</v>
      </c>
      <c r="I395" s="10" t="s">
        <v>386</v>
      </c>
      <c r="J395" s="10" t="s">
        <v>386</v>
      </c>
      <c r="K395" s="10" t="s">
        <v>386</v>
      </c>
      <c r="L395" s="10" t="s">
        <v>386</v>
      </c>
      <c r="M395" s="10" t="s">
        <v>386</v>
      </c>
      <c r="N395" s="10" t="s">
        <v>386</v>
      </c>
      <c r="O395" s="10" t="s">
        <v>386</v>
      </c>
      <c r="P395" s="10" t="s">
        <v>386</v>
      </c>
      <c r="Q395" s="10" t="s">
        <v>386</v>
      </c>
      <c r="R395" s="10" t="s">
        <v>386</v>
      </c>
      <c r="S395" s="10" t="s">
        <v>386</v>
      </c>
      <c r="T395" s="10" t="s">
        <v>386</v>
      </c>
      <c r="U395" s="10" t="s">
        <v>386</v>
      </c>
      <c r="V395" s="10" t="s">
        <v>386</v>
      </c>
      <c r="W395" s="10" t="s">
        <v>386</v>
      </c>
      <c r="X395" s="10" t="s">
        <v>386</v>
      </c>
      <c r="Y395" s="10" t="s">
        <v>386</v>
      </c>
      <c r="Z395" s="10" t="s">
        <v>386</v>
      </c>
      <c r="AA395" s="10" t="s">
        <v>386</v>
      </c>
      <c r="AB395" s="10" t="s">
        <v>386</v>
      </c>
      <c r="AC395" s="10" t="s">
        <v>386</v>
      </c>
      <c r="AD395" s="10" t="s">
        <v>386</v>
      </c>
      <c r="AE395" s="10" t="s">
        <v>386</v>
      </c>
      <c r="AF395" s="10" t="s">
        <v>386</v>
      </c>
      <c r="AG395" s="10" t="s">
        <v>386</v>
      </c>
      <c r="AH395" s="10" t="s">
        <v>386</v>
      </c>
      <c r="AI395" s="10" t="s">
        <v>386</v>
      </c>
      <c r="AJ395" s="10" t="s">
        <v>386</v>
      </c>
      <c r="AK395" s="10" t="s">
        <v>386</v>
      </c>
      <c r="AL395" s="10" t="s">
        <v>386</v>
      </c>
      <c r="AM395" s="10" t="s">
        <v>386</v>
      </c>
      <c r="AN395" s="10" t="s">
        <v>386</v>
      </c>
      <c r="AO395" s="10" t="s">
        <v>386</v>
      </c>
      <c r="AP395" s="11" t="s">
        <v>386</v>
      </c>
    </row>
    <row r="396" spans="1:42" x14ac:dyDescent="0.25">
      <c r="A396" s="31" t="s">
        <v>305</v>
      </c>
      <c r="B396" s="10" t="s">
        <v>386</v>
      </c>
      <c r="C396" s="10" t="s">
        <v>386</v>
      </c>
      <c r="D396" s="10" t="s">
        <v>386</v>
      </c>
      <c r="E396" s="10" t="s">
        <v>386</v>
      </c>
      <c r="F396" s="10" t="s">
        <v>386</v>
      </c>
      <c r="G396" s="10" t="s">
        <v>386</v>
      </c>
      <c r="H396" s="10" t="s">
        <v>386</v>
      </c>
      <c r="I396" s="10" t="s">
        <v>386</v>
      </c>
      <c r="J396" s="10" t="s">
        <v>386</v>
      </c>
      <c r="K396" s="10" t="s">
        <v>386</v>
      </c>
      <c r="L396" s="10" t="s">
        <v>386</v>
      </c>
      <c r="M396" s="10" t="s">
        <v>386</v>
      </c>
      <c r="N396" s="10" t="s">
        <v>386</v>
      </c>
      <c r="O396" s="10" t="s">
        <v>386</v>
      </c>
      <c r="P396" s="10" t="s">
        <v>386</v>
      </c>
      <c r="Q396" s="10" t="s">
        <v>386</v>
      </c>
      <c r="R396" s="10" t="s">
        <v>386</v>
      </c>
      <c r="S396" s="10" t="s">
        <v>386</v>
      </c>
      <c r="T396" s="10" t="s">
        <v>386</v>
      </c>
      <c r="U396" s="10" t="s">
        <v>386</v>
      </c>
      <c r="V396" s="10" t="s">
        <v>386</v>
      </c>
      <c r="W396" s="10" t="s">
        <v>386</v>
      </c>
      <c r="X396" s="10" t="s">
        <v>386</v>
      </c>
      <c r="Y396" s="10" t="s">
        <v>386</v>
      </c>
      <c r="Z396" s="10" t="s">
        <v>386</v>
      </c>
      <c r="AA396" s="10" t="s">
        <v>386</v>
      </c>
      <c r="AB396" s="10" t="s">
        <v>386</v>
      </c>
      <c r="AC396" s="10" t="s">
        <v>386</v>
      </c>
      <c r="AD396" s="10" t="s">
        <v>386</v>
      </c>
      <c r="AE396" s="10" t="s">
        <v>386</v>
      </c>
      <c r="AF396" s="10" t="s">
        <v>386</v>
      </c>
      <c r="AG396" s="10" t="s">
        <v>386</v>
      </c>
      <c r="AH396" s="10" t="s">
        <v>386</v>
      </c>
      <c r="AI396" s="10" t="s">
        <v>386</v>
      </c>
      <c r="AJ396" s="10" t="s">
        <v>386</v>
      </c>
      <c r="AK396" s="10" t="s">
        <v>386</v>
      </c>
      <c r="AL396" s="10" t="s">
        <v>386</v>
      </c>
      <c r="AM396" s="10" t="s">
        <v>386</v>
      </c>
      <c r="AN396" s="10" t="s">
        <v>386</v>
      </c>
      <c r="AO396" s="10" t="s">
        <v>386</v>
      </c>
      <c r="AP396" s="11" t="s">
        <v>386</v>
      </c>
    </row>
    <row r="397" spans="1:42" x14ac:dyDescent="0.25">
      <c r="A397" s="31" t="s">
        <v>307</v>
      </c>
      <c r="B397" s="10" t="s">
        <v>386</v>
      </c>
      <c r="C397" s="10" t="s">
        <v>386</v>
      </c>
      <c r="D397" s="10" t="s">
        <v>386</v>
      </c>
      <c r="E397" s="10" t="s">
        <v>386</v>
      </c>
      <c r="F397" s="10" t="s">
        <v>386</v>
      </c>
      <c r="G397" s="10" t="s">
        <v>386</v>
      </c>
      <c r="H397" s="10" t="s">
        <v>386</v>
      </c>
      <c r="I397" s="10" t="s">
        <v>386</v>
      </c>
      <c r="J397" s="10" t="s">
        <v>386</v>
      </c>
      <c r="K397" s="10" t="s">
        <v>386</v>
      </c>
      <c r="L397" s="10" t="s">
        <v>386</v>
      </c>
      <c r="M397" s="10" t="s">
        <v>386</v>
      </c>
      <c r="N397" s="10" t="s">
        <v>386</v>
      </c>
      <c r="O397" s="10" t="s">
        <v>386</v>
      </c>
      <c r="P397" s="10" t="s">
        <v>386</v>
      </c>
      <c r="Q397" s="10" t="s">
        <v>386</v>
      </c>
      <c r="R397" s="10" t="s">
        <v>386</v>
      </c>
      <c r="S397" s="10" t="s">
        <v>386</v>
      </c>
      <c r="T397" s="10" t="s">
        <v>386</v>
      </c>
      <c r="U397" s="10" t="s">
        <v>386</v>
      </c>
      <c r="V397" s="10" t="s">
        <v>386</v>
      </c>
      <c r="W397" s="10" t="s">
        <v>386</v>
      </c>
      <c r="X397" s="10" t="s">
        <v>386</v>
      </c>
      <c r="Y397" s="10" t="s">
        <v>386</v>
      </c>
      <c r="Z397" s="10" t="s">
        <v>386</v>
      </c>
      <c r="AA397" s="10" t="s">
        <v>386</v>
      </c>
      <c r="AB397" s="10" t="s">
        <v>386</v>
      </c>
      <c r="AC397" s="10" t="s">
        <v>386</v>
      </c>
      <c r="AD397" s="10" t="s">
        <v>386</v>
      </c>
      <c r="AE397" s="10" t="s">
        <v>386</v>
      </c>
      <c r="AF397" s="10" t="s">
        <v>386</v>
      </c>
      <c r="AG397" s="10" t="s">
        <v>386</v>
      </c>
      <c r="AH397" s="10" t="s">
        <v>386</v>
      </c>
      <c r="AI397" s="10" t="s">
        <v>386</v>
      </c>
      <c r="AJ397" s="10" t="s">
        <v>386</v>
      </c>
      <c r="AK397" s="10" t="s">
        <v>386</v>
      </c>
      <c r="AL397" s="10" t="s">
        <v>386</v>
      </c>
      <c r="AM397" s="10" t="s">
        <v>386</v>
      </c>
      <c r="AN397" s="10" t="s">
        <v>386</v>
      </c>
      <c r="AO397" s="10" t="s">
        <v>386</v>
      </c>
      <c r="AP397" s="11" t="s">
        <v>386</v>
      </c>
    </row>
    <row r="398" spans="1:42" x14ac:dyDescent="0.25">
      <c r="A398" s="31" t="s">
        <v>309</v>
      </c>
      <c r="B398" s="10" t="s">
        <v>386</v>
      </c>
      <c r="C398" s="10" t="s">
        <v>386</v>
      </c>
      <c r="D398" s="10" t="s">
        <v>386</v>
      </c>
      <c r="E398" s="10" t="s">
        <v>386</v>
      </c>
      <c r="F398" s="10" t="s">
        <v>386</v>
      </c>
      <c r="G398" s="10" t="s">
        <v>386</v>
      </c>
      <c r="H398" s="10" t="s">
        <v>386</v>
      </c>
      <c r="I398" s="10" t="s">
        <v>386</v>
      </c>
      <c r="J398" s="10" t="s">
        <v>386</v>
      </c>
      <c r="K398" s="10" t="s">
        <v>386</v>
      </c>
      <c r="L398" s="10" t="s">
        <v>386</v>
      </c>
      <c r="M398" s="10" t="s">
        <v>386</v>
      </c>
      <c r="N398" s="10" t="s">
        <v>386</v>
      </c>
      <c r="O398" s="10" t="s">
        <v>386</v>
      </c>
      <c r="P398" s="10" t="s">
        <v>386</v>
      </c>
      <c r="Q398" s="10" t="s">
        <v>386</v>
      </c>
      <c r="R398" s="10" t="s">
        <v>386</v>
      </c>
      <c r="S398" s="10" t="s">
        <v>386</v>
      </c>
      <c r="T398" s="10" t="s">
        <v>386</v>
      </c>
      <c r="U398" s="10" t="s">
        <v>386</v>
      </c>
      <c r="V398" s="10" t="s">
        <v>386</v>
      </c>
      <c r="W398" s="10" t="s">
        <v>386</v>
      </c>
      <c r="X398" s="10" t="s">
        <v>386</v>
      </c>
      <c r="Y398" s="10" t="s">
        <v>386</v>
      </c>
      <c r="Z398" s="10" t="s">
        <v>386</v>
      </c>
      <c r="AA398" s="10" t="s">
        <v>386</v>
      </c>
      <c r="AB398" s="10" t="s">
        <v>386</v>
      </c>
      <c r="AC398" s="10" t="s">
        <v>386</v>
      </c>
      <c r="AD398" s="10" t="s">
        <v>386</v>
      </c>
      <c r="AE398" s="10" t="s">
        <v>386</v>
      </c>
      <c r="AF398" s="10" t="s">
        <v>386</v>
      </c>
      <c r="AG398" s="10" t="s">
        <v>386</v>
      </c>
      <c r="AH398" s="10" t="s">
        <v>386</v>
      </c>
      <c r="AI398" s="10" t="s">
        <v>386</v>
      </c>
      <c r="AJ398" s="10" t="s">
        <v>386</v>
      </c>
      <c r="AK398" s="10" t="s">
        <v>386</v>
      </c>
      <c r="AL398" s="10" t="s">
        <v>386</v>
      </c>
      <c r="AM398" s="10" t="s">
        <v>386</v>
      </c>
      <c r="AN398" s="10" t="s">
        <v>386</v>
      </c>
      <c r="AO398" s="10" t="s">
        <v>386</v>
      </c>
      <c r="AP398" s="11" t="s">
        <v>386</v>
      </c>
    </row>
    <row r="399" spans="1:42" x14ac:dyDescent="0.25">
      <c r="A399" s="31" t="s">
        <v>311</v>
      </c>
      <c r="B399" s="10" t="s">
        <v>386</v>
      </c>
      <c r="C399" s="10" t="s">
        <v>386</v>
      </c>
      <c r="D399" s="10" t="s">
        <v>386</v>
      </c>
      <c r="E399" s="10" t="s">
        <v>386</v>
      </c>
      <c r="F399" s="10" t="s">
        <v>386</v>
      </c>
      <c r="G399" s="10" t="s">
        <v>386</v>
      </c>
      <c r="H399" s="10" t="s">
        <v>386</v>
      </c>
      <c r="I399" s="10" t="s">
        <v>386</v>
      </c>
      <c r="J399" s="10" t="s">
        <v>386</v>
      </c>
      <c r="K399" s="10" t="s">
        <v>386</v>
      </c>
      <c r="L399" s="10" t="s">
        <v>386</v>
      </c>
      <c r="M399" s="10" t="s">
        <v>386</v>
      </c>
      <c r="N399" s="10" t="s">
        <v>386</v>
      </c>
      <c r="O399" s="10" t="s">
        <v>386</v>
      </c>
      <c r="P399" s="10" t="s">
        <v>386</v>
      </c>
      <c r="Q399" s="10" t="s">
        <v>386</v>
      </c>
      <c r="R399" s="10" t="s">
        <v>386</v>
      </c>
      <c r="S399" s="10" t="s">
        <v>386</v>
      </c>
      <c r="T399" s="10" t="s">
        <v>386</v>
      </c>
      <c r="U399" s="10" t="s">
        <v>386</v>
      </c>
      <c r="V399" s="10" t="s">
        <v>386</v>
      </c>
      <c r="W399" s="10" t="s">
        <v>386</v>
      </c>
      <c r="X399" s="10" t="s">
        <v>386</v>
      </c>
      <c r="Y399" s="10" t="s">
        <v>386</v>
      </c>
      <c r="Z399" s="10" t="s">
        <v>386</v>
      </c>
      <c r="AA399" s="10" t="s">
        <v>386</v>
      </c>
      <c r="AB399" s="10" t="s">
        <v>386</v>
      </c>
      <c r="AC399" s="10" t="s">
        <v>386</v>
      </c>
      <c r="AD399" s="10" t="s">
        <v>386</v>
      </c>
      <c r="AE399" s="10" t="s">
        <v>386</v>
      </c>
      <c r="AF399" s="10" t="s">
        <v>386</v>
      </c>
      <c r="AG399" s="10" t="s">
        <v>386</v>
      </c>
      <c r="AH399" s="10" t="s">
        <v>386</v>
      </c>
      <c r="AI399" s="10" t="s">
        <v>386</v>
      </c>
      <c r="AJ399" s="10" t="s">
        <v>386</v>
      </c>
      <c r="AK399" s="10" t="s">
        <v>386</v>
      </c>
      <c r="AL399" s="10" t="s">
        <v>386</v>
      </c>
      <c r="AM399" s="10" t="s">
        <v>386</v>
      </c>
      <c r="AN399" s="10" t="s">
        <v>386</v>
      </c>
      <c r="AO399" s="10" t="s">
        <v>386</v>
      </c>
      <c r="AP399" s="11" t="s">
        <v>386</v>
      </c>
    </row>
    <row r="400" spans="1:42" x14ac:dyDescent="0.25">
      <c r="A400" s="31" t="s">
        <v>313</v>
      </c>
      <c r="B400" s="10" t="s">
        <v>386</v>
      </c>
      <c r="C400" s="10" t="s">
        <v>386</v>
      </c>
      <c r="D400" s="10" t="s">
        <v>386</v>
      </c>
      <c r="E400" s="10" t="s">
        <v>386</v>
      </c>
      <c r="F400" s="10" t="s">
        <v>386</v>
      </c>
      <c r="G400" s="10" t="s">
        <v>386</v>
      </c>
      <c r="H400" s="10" t="s">
        <v>386</v>
      </c>
      <c r="I400" s="10" t="s">
        <v>386</v>
      </c>
      <c r="J400" s="10" t="s">
        <v>386</v>
      </c>
      <c r="K400" s="10" t="s">
        <v>386</v>
      </c>
      <c r="L400" s="10" t="s">
        <v>386</v>
      </c>
      <c r="M400" s="10" t="s">
        <v>386</v>
      </c>
      <c r="N400" s="10" t="s">
        <v>386</v>
      </c>
      <c r="O400" s="10" t="s">
        <v>386</v>
      </c>
      <c r="P400" s="10" t="s">
        <v>386</v>
      </c>
      <c r="Q400" s="10" t="s">
        <v>386</v>
      </c>
      <c r="R400" s="10" t="s">
        <v>386</v>
      </c>
      <c r="S400" s="10" t="s">
        <v>386</v>
      </c>
      <c r="T400" s="10" t="s">
        <v>386</v>
      </c>
      <c r="U400" s="10" t="s">
        <v>386</v>
      </c>
      <c r="V400" s="10" t="s">
        <v>386</v>
      </c>
      <c r="W400" s="10" t="s">
        <v>386</v>
      </c>
      <c r="X400" s="10" t="s">
        <v>386</v>
      </c>
      <c r="Y400" s="10" t="s">
        <v>386</v>
      </c>
      <c r="Z400" s="10" t="s">
        <v>386</v>
      </c>
      <c r="AA400" s="10" t="s">
        <v>386</v>
      </c>
      <c r="AB400" s="10" t="s">
        <v>386</v>
      </c>
      <c r="AC400" s="10" t="s">
        <v>386</v>
      </c>
      <c r="AD400" s="10" t="s">
        <v>386</v>
      </c>
      <c r="AE400" s="10" t="s">
        <v>386</v>
      </c>
      <c r="AF400" s="10" t="s">
        <v>386</v>
      </c>
      <c r="AG400" s="10" t="s">
        <v>386</v>
      </c>
      <c r="AH400" s="10" t="s">
        <v>386</v>
      </c>
      <c r="AI400" s="10" t="s">
        <v>386</v>
      </c>
      <c r="AJ400" s="10" t="s">
        <v>386</v>
      </c>
      <c r="AK400" s="10" t="s">
        <v>386</v>
      </c>
      <c r="AL400" s="10" t="s">
        <v>386</v>
      </c>
      <c r="AM400" s="10" t="s">
        <v>386</v>
      </c>
      <c r="AN400" s="10" t="s">
        <v>386</v>
      </c>
      <c r="AO400" s="10" t="s">
        <v>386</v>
      </c>
      <c r="AP400" s="11" t="s">
        <v>386</v>
      </c>
    </row>
    <row r="401" spans="1:42" x14ac:dyDescent="0.25">
      <c r="A401" s="31" t="s">
        <v>314</v>
      </c>
      <c r="B401" s="10" t="s">
        <v>386</v>
      </c>
      <c r="C401" s="10" t="s">
        <v>386</v>
      </c>
      <c r="D401" s="10" t="s">
        <v>386</v>
      </c>
      <c r="E401" s="10" t="s">
        <v>386</v>
      </c>
      <c r="F401" s="10" t="s">
        <v>386</v>
      </c>
      <c r="G401" s="10" t="s">
        <v>386</v>
      </c>
      <c r="H401" s="10" t="s">
        <v>386</v>
      </c>
      <c r="I401" s="10" t="s">
        <v>386</v>
      </c>
      <c r="J401" s="10" t="s">
        <v>386</v>
      </c>
      <c r="K401" s="10" t="s">
        <v>386</v>
      </c>
      <c r="L401" s="10" t="s">
        <v>386</v>
      </c>
      <c r="M401" s="10" t="s">
        <v>386</v>
      </c>
      <c r="N401" s="10" t="s">
        <v>386</v>
      </c>
      <c r="O401" s="10" t="s">
        <v>386</v>
      </c>
      <c r="P401" s="10" t="s">
        <v>386</v>
      </c>
      <c r="Q401" s="10" t="s">
        <v>386</v>
      </c>
      <c r="R401" s="10" t="s">
        <v>386</v>
      </c>
      <c r="S401" s="10" t="s">
        <v>386</v>
      </c>
      <c r="T401" s="10" t="s">
        <v>386</v>
      </c>
      <c r="U401" s="10" t="s">
        <v>386</v>
      </c>
      <c r="V401" s="10" t="s">
        <v>386</v>
      </c>
      <c r="W401" s="10" t="s">
        <v>386</v>
      </c>
      <c r="X401" s="10" t="s">
        <v>386</v>
      </c>
      <c r="Y401" s="10" t="s">
        <v>386</v>
      </c>
      <c r="Z401" s="10" t="s">
        <v>386</v>
      </c>
      <c r="AA401" s="10" t="s">
        <v>386</v>
      </c>
      <c r="AB401" s="10" t="s">
        <v>386</v>
      </c>
      <c r="AC401" s="10" t="s">
        <v>386</v>
      </c>
      <c r="AD401" s="10" t="s">
        <v>386</v>
      </c>
      <c r="AE401" s="10" t="s">
        <v>386</v>
      </c>
      <c r="AF401" s="10" t="s">
        <v>386</v>
      </c>
      <c r="AG401" s="10" t="s">
        <v>386</v>
      </c>
      <c r="AH401" s="10" t="s">
        <v>386</v>
      </c>
      <c r="AI401" s="10" t="s">
        <v>386</v>
      </c>
      <c r="AJ401" s="10" t="s">
        <v>386</v>
      </c>
      <c r="AK401" s="10" t="s">
        <v>386</v>
      </c>
      <c r="AL401" s="10" t="s">
        <v>386</v>
      </c>
      <c r="AM401" s="10" t="s">
        <v>386</v>
      </c>
      <c r="AN401" s="10" t="s">
        <v>386</v>
      </c>
      <c r="AO401" s="10" t="s">
        <v>386</v>
      </c>
      <c r="AP401" s="11" t="s">
        <v>386</v>
      </c>
    </row>
    <row r="402" spans="1:42" x14ac:dyDescent="0.25">
      <c r="A402" s="31" t="s">
        <v>315</v>
      </c>
      <c r="B402" s="10">
        <v>0</v>
      </c>
      <c r="C402" s="10">
        <v>0</v>
      </c>
      <c r="D402" s="10">
        <v>0</v>
      </c>
      <c r="E402" s="10">
        <v>0</v>
      </c>
      <c r="F402" s="10">
        <v>0</v>
      </c>
      <c r="G402" s="10">
        <v>0</v>
      </c>
      <c r="H402" s="10">
        <v>0</v>
      </c>
      <c r="I402" s="10">
        <v>0</v>
      </c>
      <c r="J402" s="10">
        <v>0</v>
      </c>
      <c r="K402" s="10">
        <v>0</v>
      </c>
      <c r="L402" s="10">
        <v>0</v>
      </c>
      <c r="M402" s="10">
        <v>0</v>
      </c>
      <c r="N402" s="10">
        <v>0</v>
      </c>
      <c r="O402" s="10">
        <v>0</v>
      </c>
      <c r="P402" s="10">
        <v>0</v>
      </c>
      <c r="Q402" s="10">
        <v>0</v>
      </c>
      <c r="R402" s="10">
        <v>0</v>
      </c>
      <c r="S402" s="10">
        <v>0</v>
      </c>
      <c r="T402" s="10">
        <v>0</v>
      </c>
      <c r="U402" s="10">
        <v>0</v>
      </c>
      <c r="V402" s="10">
        <v>0</v>
      </c>
      <c r="W402" s="10">
        <v>0</v>
      </c>
      <c r="X402" s="10">
        <v>0</v>
      </c>
      <c r="Y402" s="10">
        <v>0</v>
      </c>
      <c r="Z402" s="10">
        <v>0</v>
      </c>
      <c r="AA402" s="10">
        <v>0</v>
      </c>
      <c r="AB402" s="10">
        <v>0</v>
      </c>
      <c r="AC402" s="10">
        <v>0</v>
      </c>
      <c r="AD402" s="10">
        <v>0</v>
      </c>
      <c r="AE402" s="10">
        <v>0</v>
      </c>
      <c r="AF402" s="10">
        <v>0</v>
      </c>
      <c r="AG402" s="10">
        <v>0</v>
      </c>
      <c r="AH402" s="10">
        <v>0</v>
      </c>
      <c r="AI402" s="10">
        <v>0</v>
      </c>
      <c r="AJ402" s="10">
        <v>0</v>
      </c>
      <c r="AK402" s="10">
        <v>0</v>
      </c>
      <c r="AL402" s="10">
        <v>0</v>
      </c>
      <c r="AM402" s="10">
        <v>0</v>
      </c>
      <c r="AN402" s="10">
        <v>0</v>
      </c>
      <c r="AO402" s="10">
        <v>0</v>
      </c>
      <c r="AP402" s="11">
        <v>0</v>
      </c>
    </row>
    <row r="403" spans="1:42" x14ac:dyDescent="0.25">
      <c r="A403" s="31" t="s">
        <v>316</v>
      </c>
      <c r="B403" s="10">
        <v>0</v>
      </c>
      <c r="C403" s="10">
        <v>0</v>
      </c>
      <c r="D403" s="10">
        <v>0</v>
      </c>
      <c r="E403" s="10">
        <v>0</v>
      </c>
      <c r="F403" s="10">
        <v>0</v>
      </c>
      <c r="G403" s="10">
        <v>0</v>
      </c>
      <c r="H403" s="10">
        <v>0</v>
      </c>
      <c r="I403" s="10">
        <v>0</v>
      </c>
      <c r="J403" s="10">
        <v>0</v>
      </c>
      <c r="K403" s="10">
        <v>0</v>
      </c>
      <c r="L403" s="10">
        <v>0</v>
      </c>
      <c r="M403" s="10">
        <v>0</v>
      </c>
      <c r="N403" s="10">
        <v>0</v>
      </c>
      <c r="O403" s="10">
        <v>0</v>
      </c>
      <c r="P403" s="10">
        <v>0</v>
      </c>
      <c r="Q403" s="10">
        <v>0</v>
      </c>
      <c r="R403" s="10">
        <v>0</v>
      </c>
      <c r="S403" s="10">
        <v>0</v>
      </c>
      <c r="T403" s="10">
        <v>0</v>
      </c>
      <c r="U403" s="10">
        <v>0</v>
      </c>
      <c r="V403" s="10">
        <v>0</v>
      </c>
      <c r="W403" s="10">
        <v>0</v>
      </c>
      <c r="X403" s="10">
        <v>0</v>
      </c>
      <c r="Y403" s="10">
        <v>0</v>
      </c>
      <c r="Z403" s="10">
        <v>0</v>
      </c>
      <c r="AA403" s="10">
        <v>0</v>
      </c>
      <c r="AB403" s="10">
        <v>0</v>
      </c>
      <c r="AC403" s="10">
        <v>0</v>
      </c>
      <c r="AD403" s="10">
        <v>0</v>
      </c>
      <c r="AE403" s="10">
        <v>0</v>
      </c>
      <c r="AF403" s="10">
        <v>0</v>
      </c>
      <c r="AG403" s="10">
        <v>0</v>
      </c>
      <c r="AH403" s="10">
        <v>0</v>
      </c>
      <c r="AI403" s="10">
        <v>0</v>
      </c>
      <c r="AJ403" s="10">
        <v>0</v>
      </c>
      <c r="AK403" s="10">
        <v>0</v>
      </c>
      <c r="AL403" s="10">
        <v>0</v>
      </c>
      <c r="AM403" s="10">
        <v>0</v>
      </c>
      <c r="AN403" s="10">
        <v>0</v>
      </c>
      <c r="AO403" s="10">
        <v>0</v>
      </c>
      <c r="AP403" s="11">
        <v>0</v>
      </c>
    </row>
    <row r="404" spans="1:42" x14ac:dyDescent="0.25">
      <c r="A404" s="32" t="s">
        <v>317</v>
      </c>
      <c r="B404" s="13" t="s">
        <v>386</v>
      </c>
      <c r="C404" s="13" t="s">
        <v>386</v>
      </c>
      <c r="D404" s="13" t="s">
        <v>386</v>
      </c>
      <c r="E404" s="13" t="s">
        <v>386</v>
      </c>
      <c r="F404" s="13" t="s">
        <v>386</v>
      </c>
      <c r="G404" s="13" t="s">
        <v>386</v>
      </c>
      <c r="H404" s="13" t="s">
        <v>386</v>
      </c>
      <c r="I404" s="13" t="s">
        <v>386</v>
      </c>
      <c r="J404" s="13" t="s">
        <v>386</v>
      </c>
      <c r="K404" s="13" t="s">
        <v>386</v>
      </c>
      <c r="L404" s="13" t="s">
        <v>386</v>
      </c>
      <c r="M404" s="13" t="s">
        <v>386</v>
      </c>
      <c r="N404" s="13" t="s">
        <v>386</v>
      </c>
      <c r="O404" s="13" t="s">
        <v>386</v>
      </c>
      <c r="P404" s="13" t="s">
        <v>386</v>
      </c>
      <c r="Q404" s="13" t="s">
        <v>386</v>
      </c>
      <c r="R404" s="13" t="s">
        <v>386</v>
      </c>
      <c r="S404" s="13" t="s">
        <v>386</v>
      </c>
      <c r="T404" s="13" t="s">
        <v>386</v>
      </c>
      <c r="U404" s="13" t="s">
        <v>386</v>
      </c>
      <c r="V404" s="13" t="s">
        <v>386</v>
      </c>
      <c r="W404" s="13" t="s">
        <v>386</v>
      </c>
      <c r="X404" s="13" t="s">
        <v>386</v>
      </c>
      <c r="Y404" s="13" t="s">
        <v>386</v>
      </c>
      <c r="Z404" s="13" t="s">
        <v>386</v>
      </c>
      <c r="AA404" s="13" t="s">
        <v>386</v>
      </c>
      <c r="AB404" s="13" t="s">
        <v>386</v>
      </c>
      <c r="AC404" s="13" t="s">
        <v>386</v>
      </c>
      <c r="AD404" s="13" t="s">
        <v>386</v>
      </c>
      <c r="AE404" s="13" t="s">
        <v>386</v>
      </c>
      <c r="AF404" s="13" t="s">
        <v>386</v>
      </c>
      <c r="AG404" s="13" t="s">
        <v>386</v>
      </c>
      <c r="AH404" s="13" t="s">
        <v>386</v>
      </c>
      <c r="AI404" s="13" t="s">
        <v>386</v>
      </c>
      <c r="AJ404" s="13" t="s">
        <v>386</v>
      </c>
      <c r="AK404" s="13" t="s">
        <v>386</v>
      </c>
      <c r="AL404" s="13" t="s">
        <v>386</v>
      </c>
      <c r="AM404" s="13" t="s">
        <v>386</v>
      </c>
      <c r="AN404" s="13" t="s">
        <v>386</v>
      </c>
      <c r="AO404" s="13" t="s">
        <v>386</v>
      </c>
      <c r="AP404" s="14" t="s">
        <v>386</v>
      </c>
    </row>
    <row r="406" spans="1:42" x14ac:dyDescent="0.25">
      <c r="A406" s="43" t="s">
        <v>391</v>
      </c>
    </row>
    <row r="407" spans="1:42" x14ac:dyDescent="0.25">
      <c r="A407" s="37" t="s">
        <v>435</v>
      </c>
      <c r="B407" s="19">
        <v>2010</v>
      </c>
      <c r="C407" s="19">
        <v>2011</v>
      </c>
      <c r="D407" s="19">
        <v>2012</v>
      </c>
      <c r="E407" s="19">
        <v>2013</v>
      </c>
      <c r="F407" s="19">
        <v>2014</v>
      </c>
      <c r="G407" s="19">
        <v>2015</v>
      </c>
      <c r="H407" s="19">
        <v>2016</v>
      </c>
      <c r="I407" s="19">
        <v>2017</v>
      </c>
      <c r="J407" s="19">
        <v>2018</v>
      </c>
      <c r="K407" s="19">
        <v>2019</v>
      </c>
      <c r="L407" s="19">
        <v>2020</v>
      </c>
      <c r="M407" s="19">
        <v>2021</v>
      </c>
      <c r="N407" s="19">
        <v>2022</v>
      </c>
      <c r="O407" s="19">
        <v>2023</v>
      </c>
      <c r="P407" s="19">
        <v>2024</v>
      </c>
      <c r="Q407" s="19">
        <v>2025</v>
      </c>
      <c r="R407" s="19">
        <v>2026</v>
      </c>
      <c r="S407" s="19">
        <v>2027</v>
      </c>
      <c r="T407" s="19">
        <v>2028</v>
      </c>
      <c r="U407" s="19">
        <v>2029</v>
      </c>
      <c r="V407" s="19">
        <v>2030</v>
      </c>
      <c r="W407" s="19">
        <v>2031</v>
      </c>
      <c r="X407" s="19">
        <v>2032</v>
      </c>
      <c r="Y407" s="19">
        <v>2033</v>
      </c>
      <c r="Z407" s="19">
        <v>2034</v>
      </c>
      <c r="AA407" s="19">
        <v>2035</v>
      </c>
      <c r="AB407" s="19">
        <v>2036</v>
      </c>
      <c r="AC407" s="19">
        <v>2037</v>
      </c>
      <c r="AD407" s="19">
        <v>2038</v>
      </c>
      <c r="AE407" s="19">
        <v>2039</v>
      </c>
      <c r="AF407" s="19">
        <v>2040</v>
      </c>
      <c r="AG407" s="19">
        <v>2041</v>
      </c>
      <c r="AH407" s="19">
        <v>2042</v>
      </c>
      <c r="AI407" s="19">
        <v>2043</v>
      </c>
      <c r="AJ407" s="19">
        <v>2044</v>
      </c>
      <c r="AK407" s="19">
        <v>2045</v>
      </c>
      <c r="AL407" s="19">
        <v>2046</v>
      </c>
      <c r="AM407" s="19">
        <v>2047</v>
      </c>
      <c r="AN407" s="19">
        <v>2048</v>
      </c>
      <c r="AO407" s="19">
        <v>2049</v>
      </c>
      <c r="AP407" s="18">
        <v>2050</v>
      </c>
    </row>
    <row r="408" spans="1:42" x14ac:dyDescent="0.25">
      <c r="A408" s="30" t="s">
        <v>268</v>
      </c>
      <c r="B408" s="7" t="s">
        <v>386</v>
      </c>
      <c r="C408" s="7" t="s">
        <v>386</v>
      </c>
      <c r="D408" s="7" t="s">
        <v>386</v>
      </c>
      <c r="E408" s="7" t="s">
        <v>386</v>
      </c>
      <c r="F408" s="7" t="s">
        <v>386</v>
      </c>
      <c r="G408" s="7" t="s">
        <v>386</v>
      </c>
      <c r="H408" s="7" t="s">
        <v>386</v>
      </c>
      <c r="I408" s="7" t="s">
        <v>386</v>
      </c>
      <c r="J408" s="7" t="s">
        <v>386</v>
      </c>
      <c r="K408" s="7" t="s">
        <v>386</v>
      </c>
      <c r="L408" s="7" t="s">
        <v>386</v>
      </c>
      <c r="M408" s="7" t="s">
        <v>386</v>
      </c>
      <c r="N408" s="7" t="s">
        <v>386</v>
      </c>
      <c r="O408" s="7" t="s">
        <v>386</v>
      </c>
      <c r="P408" s="7" t="s">
        <v>386</v>
      </c>
      <c r="Q408" s="7" t="s">
        <v>386</v>
      </c>
      <c r="R408" s="7" t="s">
        <v>386</v>
      </c>
      <c r="S408" s="7" t="s">
        <v>386</v>
      </c>
      <c r="T408" s="7" t="s">
        <v>386</v>
      </c>
      <c r="U408" s="7" t="s">
        <v>386</v>
      </c>
      <c r="V408" s="7" t="s">
        <v>386</v>
      </c>
      <c r="W408" s="7" t="s">
        <v>386</v>
      </c>
      <c r="X408" s="7" t="s">
        <v>386</v>
      </c>
      <c r="Y408" s="7" t="s">
        <v>386</v>
      </c>
      <c r="Z408" s="7" t="s">
        <v>386</v>
      </c>
      <c r="AA408" s="7" t="s">
        <v>386</v>
      </c>
      <c r="AB408" s="7" t="s">
        <v>386</v>
      </c>
      <c r="AC408" s="7" t="s">
        <v>386</v>
      </c>
      <c r="AD408" s="7" t="s">
        <v>386</v>
      </c>
      <c r="AE408" s="7" t="s">
        <v>386</v>
      </c>
      <c r="AF408" s="7" t="s">
        <v>386</v>
      </c>
      <c r="AG408" s="7" t="s">
        <v>386</v>
      </c>
      <c r="AH408" s="7" t="s">
        <v>386</v>
      </c>
      <c r="AI408" s="7" t="s">
        <v>386</v>
      </c>
      <c r="AJ408" s="7" t="s">
        <v>386</v>
      </c>
      <c r="AK408" s="7" t="s">
        <v>386</v>
      </c>
      <c r="AL408" s="7" t="s">
        <v>386</v>
      </c>
      <c r="AM408" s="7" t="s">
        <v>386</v>
      </c>
      <c r="AN408" s="7" t="s">
        <v>386</v>
      </c>
      <c r="AO408" s="7" t="s">
        <v>386</v>
      </c>
      <c r="AP408" s="8" t="s">
        <v>386</v>
      </c>
    </row>
    <row r="409" spans="1:42" x14ac:dyDescent="0.25">
      <c r="A409" s="31" t="s">
        <v>273</v>
      </c>
      <c r="B409" s="10" t="s">
        <v>386</v>
      </c>
      <c r="C409" s="10" t="s">
        <v>386</v>
      </c>
      <c r="D409" s="10" t="s">
        <v>386</v>
      </c>
      <c r="E409" s="10" t="s">
        <v>386</v>
      </c>
      <c r="F409" s="10" t="s">
        <v>386</v>
      </c>
      <c r="G409" s="10" t="s">
        <v>386</v>
      </c>
      <c r="H409" s="10" t="s">
        <v>386</v>
      </c>
      <c r="I409" s="10" t="s">
        <v>386</v>
      </c>
      <c r="J409" s="10" t="s">
        <v>386</v>
      </c>
      <c r="K409" s="10" t="s">
        <v>386</v>
      </c>
      <c r="L409" s="10" t="s">
        <v>386</v>
      </c>
      <c r="M409" s="10" t="s">
        <v>386</v>
      </c>
      <c r="N409" s="10" t="s">
        <v>386</v>
      </c>
      <c r="O409" s="10" t="s">
        <v>386</v>
      </c>
      <c r="P409" s="10" t="s">
        <v>386</v>
      </c>
      <c r="Q409" s="10" t="s">
        <v>386</v>
      </c>
      <c r="R409" s="10" t="s">
        <v>386</v>
      </c>
      <c r="S409" s="10" t="s">
        <v>386</v>
      </c>
      <c r="T409" s="10" t="s">
        <v>386</v>
      </c>
      <c r="U409" s="10" t="s">
        <v>386</v>
      </c>
      <c r="V409" s="10" t="s">
        <v>386</v>
      </c>
      <c r="W409" s="10" t="s">
        <v>386</v>
      </c>
      <c r="X409" s="10" t="s">
        <v>386</v>
      </c>
      <c r="Y409" s="10" t="s">
        <v>386</v>
      </c>
      <c r="Z409" s="10" t="s">
        <v>386</v>
      </c>
      <c r="AA409" s="10" t="s">
        <v>386</v>
      </c>
      <c r="AB409" s="10" t="s">
        <v>386</v>
      </c>
      <c r="AC409" s="10" t="s">
        <v>386</v>
      </c>
      <c r="AD409" s="10" t="s">
        <v>386</v>
      </c>
      <c r="AE409" s="10" t="s">
        <v>386</v>
      </c>
      <c r="AF409" s="10" t="s">
        <v>386</v>
      </c>
      <c r="AG409" s="10" t="s">
        <v>386</v>
      </c>
      <c r="AH409" s="10" t="s">
        <v>386</v>
      </c>
      <c r="AI409" s="10" t="s">
        <v>386</v>
      </c>
      <c r="AJ409" s="10" t="s">
        <v>386</v>
      </c>
      <c r="AK409" s="10" t="s">
        <v>386</v>
      </c>
      <c r="AL409" s="10" t="s">
        <v>386</v>
      </c>
      <c r="AM409" s="10" t="s">
        <v>386</v>
      </c>
      <c r="AN409" s="10" t="s">
        <v>386</v>
      </c>
      <c r="AO409" s="10" t="s">
        <v>386</v>
      </c>
      <c r="AP409" s="11" t="s">
        <v>386</v>
      </c>
    </row>
    <row r="410" spans="1:42" x14ac:dyDescent="0.25">
      <c r="A410" s="31" t="s">
        <v>274</v>
      </c>
      <c r="B410" s="10">
        <v>0</v>
      </c>
      <c r="C410" s="10">
        <v>0</v>
      </c>
      <c r="D410" s="10">
        <v>0</v>
      </c>
      <c r="E410" s="10">
        <v>0</v>
      </c>
      <c r="F410" s="10">
        <v>0</v>
      </c>
      <c r="G410" s="10">
        <v>0</v>
      </c>
      <c r="H410" s="10">
        <v>0</v>
      </c>
      <c r="I410" s="10">
        <v>0</v>
      </c>
      <c r="J410" s="10">
        <v>0</v>
      </c>
      <c r="K410" s="10">
        <v>0</v>
      </c>
      <c r="L410" s="10">
        <v>0</v>
      </c>
      <c r="M410" s="10">
        <v>0</v>
      </c>
      <c r="N410" s="10">
        <v>0</v>
      </c>
      <c r="O410" s="10">
        <v>0</v>
      </c>
      <c r="P410" s="10">
        <v>0</v>
      </c>
      <c r="Q410" s="10">
        <v>0</v>
      </c>
      <c r="R410" s="10">
        <v>0</v>
      </c>
      <c r="S410" s="10">
        <v>0</v>
      </c>
      <c r="T410" s="10">
        <v>0</v>
      </c>
      <c r="U410" s="10">
        <v>0</v>
      </c>
      <c r="V410" s="10">
        <v>0</v>
      </c>
      <c r="W410" s="10">
        <v>0</v>
      </c>
      <c r="X410" s="10">
        <v>0</v>
      </c>
      <c r="Y410" s="10">
        <v>0</v>
      </c>
      <c r="Z410" s="10">
        <v>0</v>
      </c>
      <c r="AA410" s="10">
        <v>0</v>
      </c>
      <c r="AB410" s="10">
        <v>0</v>
      </c>
      <c r="AC410" s="10">
        <v>0</v>
      </c>
      <c r="AD410" s="10">
        <v>0</v>
      </c>
      <c r="AE410" s="10">
        <v>0</v>
      </c>
      <c r="AF410" s="10">
        <v>0</v>
      </c>
      <c r="AG410" s="10">
        <v>0</v>
      </c>
      <c r="AH410" s="10">
        <v>0</v>
      </c>
      <c r="AI410" s="10">
        <v>0</v>
      </c>
      <c r="AJ410" s="10">
        <v>0</v>
      </c>
      <c r="AK410" s="10">
        <v>0</v>
      </c>
      <c r="AL410" s="10">
        <v>0</v>
      </c>
      <c r="AM410" s="10">
        <v>0</v>
      </c>
      <c r="AN410" s="10">
        <v>0</v>
      </c>
      <c r="AO410" s="10">
        <v>0</v>
      </c>
      <c r="AP410" s="11">
        <v>0</v>
      </c>
    </row>
    <row r="411" spans="1:42" x14ac:dyDescent="0.25">
      <c r="A411" s="31" t="s">
        <v>278</v>
      </c>
      <c r="B411" s="10">
        <v>0</v>
      </c>
      <c r="C411" s="10">
        <v>0</v>
      </c>
      <c r="D411" s="10">
        <v>0</v>
      </c>
      <c r="E411" s="10">
        <v>0</v>
      </c>
      <c r="F411" s="10">
        <v>0</v>
      </c>
      <c r="G411" s="10">
        <v>0</v>
      </c>
      <c r="H411" s="10">
        <v>0</v>
      </c>
      <c r="I411" s="10">
        <v>0</v>
      </c>
      <c r="J411" s="10">
        <v>0</v>
      </c>
      <c r="K411" s="10">
        <v>0</v>
      </c>
      <c r="L411" s="10">
        <v>0</v>
      </c>
      <c r="M411" s="10">
        <v>0</v>
      </c>
      <c r="N411" s="10">
        <v>0</v>
      </c>
      <c r="O411" s="10">
        <v>0</v>
      </c>
      <c r="P411" s="10">
        <v>0</v>
      </c>
      <c r="Q411" s="10">
        <v>0</v>
      </c>
      <c r="R411" s="10">
        <v>0</v>
      </c>
      <c r="S411" s="10">
        <v>0</v>
      </c>
      <c r="T411" s="10">
        <v>0</v>
      </c>
      <c r="U411" s="10">
        <v>0</v>
      </c>
      <c r="V411" s="10">
        <v>0</v>
      </c>
      <c r="W411" s="10">
        <v>0</v>
      </c>
      <c r="X411" s="10">
        <v>0</v>
      </c>
      <c r="Y411" s="10">
        <v>0</v>
      </c>
      <c r="Z411" s="10">
        <v>0</v>
      </c>
      <c r="AA411" s="10">
        <v>0</v>
      </c>
      <c r="AB411" s="10">
        <v>0</v>
      </c>
      <c r="AC411" s="10">
        <v>0</v>
      </c>
      <c r="AD411" s="10">
        <v>0</v>
      </c>
      <c r="AE411" s="10">
        <v>0</v>
      </c>
      <c r="AF411" s="10">
        <v>0</v>
      </c>
      <c r="AG411" s="10">
        <v>0</v>
      </c>
      <c r="AH411" s="10">
        <v>0</v>
      </c>
      <c r="AI411" s="10">
        <v>0</v>
      </c>
      <c r="AJ411" s="10">
        <v>0</v>
      </c>
      <c r="AK411" s="10">
        <v>0</v>
      </c>
      <c r="AL411" s="10">
        <v>0</v>
      </c>
      <c r="AM411" s="10">
        <v>0</v>
      </c>
      <c r="AN411" s="10">
        <v>0</v>
      </c>
      <c r="AO411" s="10">
        <v>0</v>
      </c>
      <c r="AP411" s="11">
        <v>0</v>
      </c>
    </row>
    <row r="412" spans="1:42" x14ac:dyDescent="0.25">
      <c r="A412" s="31" t="s">
        <v>280</v>
      </c>
      <c r="B412" s="10">
        <v>0</v>
      </c>
      <c r="C412" s="10">
        <v>0</v>
      </c>
      <c r="D412" s="10">
        <v>0</v>
      </c>
      <c r="E412" s="10">
        <v>0</v>
      </c>
      <c r="F412" s="10">
        <v>0</v>
      </c>
      <c r="G412" s="10">
        <v>0</v>
      </c>
      <c r="H412" s="10">
        <v>0</v>
      </c>
      <c r="I412" s="10">
        <v>0</v>
      </c>
      <c r="J412" s="10">
        <v>0</v>
      </c>
      <c r="K412" s="10">
        <v>0</v>
      </c>
      <c r="L412" s="10">
        <v>0</v>
      </c>
      <c r="M412" s="10">
        <v>0</v>
      </c>
      <c r="N412" s="10">
        <v>0</v>
      </c>
      <c r="O412" s="10">
        <v>0</v>
      </c>
      <c r="P412" s="10">
        <v>0</v>
      </c>
      <c r="Q412" s="10">
        <v>0</v>
      </c>
      <c r="R412" s="10">
        <v>0</v>
      </c>
      <c r="S412" s="10">
        <v>0</v>
      </c>
      <c r="T412" s="10">
        <v>0</v>
      </c>
      <c r="U412" s="10">
        <v>0</v>
      </c>
      <c r="V412" s="10">
        <v>0</v>
      </c>
      <c r="W412" s="10">
        <v>0</v>
      </c>
      <c r="X412" s="10">
        <v>0</v>
      </c>
      <c r="Y412" s="10">
        <v>0</v>
      </c>
      <c r="Z412" s="10">
        <v>0</v>
      </c>
      <c r="AA412" s="10">
        <v>0</v>
      </c>
      <c r="AB412" s="10">
        <v>0</v>
      </c>
      <c r="AC412" s="10">
        <v>0</v>
      </c>
      <c r="AD412" s="10">
        <v>0</v>
      </c>
      <c r="AE412" s="10">
        <v>0</v>
      </c>
      <c r="AF412" s="10">
        <v>0</v>
      </c>
      <c r="AG412" s="10">
        <v>0</v>
      </c>
      <c r="AH412" s="10">
        <v>0</v>
      </c>
      <c r="AI412" s="10">
        <v>0</v>
      </c>
      <c r="AJ412" s="10">
        <v>0</v>
      </c>
      <c r="AK412" s="10">
        <v>0</v>
      </c>
      <c r="AL412" s="10">
        <v>0</v>
      </c>
      <c r="AM412" s="10">
        <v>0</v>
      </c>
      <c r="AN412" s="10">
        <v>0</v>
      </c>
      <c r="AO412" s="10">
        <v>0</v>
      </c>
      <c r="AP412" s="11">
        <v>0</v>
      </c>
    </row>
    <row r="413" spans="1:42" x14ac:dyDescent="0.25">
      <c r="A413" s="31" t="s">
        <v>281</v>
      </c>
      <c r="B413" s="10">
        <v>0</v>
      </c>
      <c r="C413" s="10">
        <v>0</v>
      </c>
      <c r="D413" s="10">
        <v>0</v>
      </c>
      <c r="E413" s="10">
        <v>0</v>
      </c>
      <c r="F413" s="10">
        <v>0</v>
      </c>
      <c r="G413" s="10">
        <v>0</v>
      </c>
      <c r="H413" s="10">
        <v>0</v>
      </c>
      <c r="I413" s="10">
        <v>0</v>
      </c>
      <c r="J413" s="10">
        <v>0</v>
      </c>
      <c r="K413" s="10">
        <v>0</v>
      </c>
      <c r="L413" s="10">
        <v>0</v>
      </c>
      <c r="M413" s="10">
        <v>0</v>
      </c>
      <c r="N413" s="10">
        <v>0</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0</v>
      </c>
      <c r="AE413" s="10">
        <v>0</v>
      </c>
      <c r="AF413" s="10">
        <v>0</v>
      </c>
      <c r="AG413" s="10">
        <v>0</v>
      </c>
      <c r="AH413" s="10">
        <v>0</v>
      </c>
      <c r="AI413" s="10">
        <v>0</v>
      </c>
      <c r="AJ413" s="10">
        <v>0</v>
      </c>
      <c r="AK413" s="10">
        <v>0</v>
      </c>
      <c r="AL413" s="10">
        <v>0</v>
      </c>
      <c r="AM413" s="10">
        <v>0</v>
      </c>
      <c r="AN413" s="10">
        <v>0</v>
      </c>
      <c r="AO413" s="10">
        <v>0</v>
      </c>
      <c r="AP413" s="11">
        <v>0</v>
      </c>
    </row>
    <row r="414" spans="1:42" x14ac:dyDescent="0.25">
      <c r="A414" s="31" t="s">
        <v>282</v>
      </c>
      <c r="B414" s="10">
        <v>0</v>
      </c>
      <c r="C414" s="10">
        <v>0</v>
      </c>
      <c r="D414" s="10">
        <v>0</v>
      </c>
      <c r="E414" s="10">
        <v>0</v>
      </c>
      <c r="F414" s="10">
        <v>0</v>
      </c>
      <c r="G414" s="10">
        <v>0</v>
      </c>
      <c r="H414" s="10">
        <v>0</v>
      </c>
      <c r="I414" s="10">
        <v>0</v>
      </c>
      <c r="J414" s="10">
        <v>0</v>
      </c>
      <c r="K414" s="10">
        <v>0</v>
      </c>
      <c r="L414" s="10">
        <v>0</v>
      </c>
      <c r="M414" s="10">
        <v>0</v>
      </c>
      <c r="N414" s="10">
        <v>0</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0</v>
      </c>
      <c r="AE414" s="10">
        <v>0</v>
      </c>
      <c r="AF414" s="10">
        <v>0</v>
      </c>
      <c r="AG414" s="10">
        <v>0</v>
      </c>
      <c r="AH414" s="10">
        <v>0</v>
      </c>
      <c r="AI414" s="10">
        <v>0</v>
      </c>
      <c r="AJ414" s="10">
        <v>0</v>
      </c>
      <c r="AK414" s="10">
        <v>0</v>
      </c>
      <c r="AL414" s="10">
        <v>0</v>
      </c>
      <c r="AM414" s="10">
        <v>0</v>
      </c>
      <c r="AN414" s="10">
        <v>0</v>
      </c>
      <c r="AO414" s="10">
        <v>0</v>
      </c>
      <c r="AP414" s="11">
        <v>0</v>
      </c>
    </row>
    <row r="415" spans="1:42" x14ac:dyDescent="0.25">
      <c r="A415" s="31" t="s">
        <v>283</v>
      </c>
      <c r="B415" s="10">
        <v>0</v>
      </c>
      <c r="C415" s="10">
        <v>0</v>
      </c>
      <c r="D415" s="10">
        <v>0</v>
      </c>
      <c r="E415" s="10">
        <v>0</v>
      </c>
      <c r="F415" s="10">
        <v>0</v>
      </c>
      <c r="G415" s="10">
        <v>0</v>
      </c>
      <c r="H415" s="10">
        <v>0</v>
      </c>
      <c r="I415" s="10">
        <v>0</v>
      </c>
      <c r="J415" s="10">
        <v>0</v>
      </c>
      <c r="K415" s="10">
        <v>0</v>
      </c>
      <c r="L415" s="10">
        <v>0</v>
      </c>
      <c r="M415" s="10">
        <v>0</v>
      </c>
      <c r="N415" s="10">
        <v>0</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0</v>
      </c>
      <c r="AE415" s="10">
        <v>0</v>
      </c>
      <c r="AF415" s="10">
        <v>0</v>
      </c>
      <c r="AG415" s="10">
        <v>0</v>
      </c>
      <c r="AH415" s="10">
        <v>0</v>
      </c>
      <c r="AI415" s="10">
        <v>0</v>
      </c>
      <c r="AJ415" s="10">
        <v>0</v>
      </c>
      <c r="AK415" s="10">
        <v>0</v>
      </c>
      <c r="AL415" s="10">
        <v>0</v>
      </c>
      <c r="AM415" s="10">
        <v>0</v>
      </c>
      <c r="AN415" s="10">
        <v>0</v>
      </c>
      <c r="AO415" s="10">
        <v>0</v>
      </c>
      <c r="AP415" s="11">
        <v>0</v>
      </c>
    </row>
    <row r="416" spans="1:42" x14ac:dyDescent="0.25">
      <c r="A416" s="31" t="s">
        <v>284</v>
      </c>
      <c r="B416" s="10">
        <v>0</v>
      </c>
      <c r="C416" s="10">
        <v>0</v>
      </c>
      <c r="D416" s="10">
        <v>0</v>
      </c>
      <c r="E416" s="10">
        <v>0</v>
      </c>
      <c r="F416" s="10">
        <v>0</v>
      </c>
      <c r="G416" s="10">
        <v>0</v>
      </c>
      <c r="H416" s="10">
        <v>0</v>
      </c>
      <c r="I416" s="10">
        <v>0</v>
      </c>
      <c r="J416" s="10">
        <v>0</v>
      </c>
      <c r="K416" s="10">
        <v>0</v>
      </c>
      <c r="L416" s="10">
        <v>0</v>
      </c>
      <c r="M416" s="10">
        <v>0</v>
      </c>
      <c r="N416" s="10">
        <v>0</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0</v>
      </c>
      <c r="AE416" s="10">
        <v>0</v>
      </c>
      <c r="AF416" s="10">
        <v>0</v>
      </c>
      <c r="AG416" s="10">
        <v>0</v>
      </c>
      <c r="AH416" s="10">
        <v>0</v>
      </c>
      <c r="AI416" s="10">
        <v>0</v>
      </c>
      <c r="AJ416" s="10">
        <v>0</v>
      </c>
      <c r="AK416" s="10">
        <v>0</v>
      </c>
      <c r="AL416" s="10">
        <v>0</v>
      </c>
      <c r="AM416" s="10">
        <v>0</v>
      </c>
      <c r="AN416" s="10">
        <v>0</v>
      </c>
      <c r="AO416" s="10">
        <v>0</v>
      </c>
      <c r="AP416" s="11">
        <v>0</v>
      </c>
    </row>
    <row r="417" spans="1:42" x14ac:dyDescent="0.25">
      <c r="A417" s="31" t="s">
        <v>285</v>
      </c>
      <c r="B417" s="10">
        <v>0</v>
      </c>
      <c r="C417" s="10">
        <v>0</v>
      </c>
      <c r="D417" s="10">
        <v>0</v>
      </c>
      <c r="E417" s="10">
        <v>0</v>
      </c>
      <c r="F417" s="10">
        <v>0</v>
      </c>
      <c r="G417" s="10">
        <v>0</v>
      </c>
      <c r="H417" s="10">
        <v>0</v>
      </c>
      <c r="I417" s="10">
        <v>0</v>
      </c>
      <c r="J417" s="10">
        <v>0</v>
      </c>
      <c r="K417" s="10">
        <v>0</v>
      </c>
      <c r="L417" s="10">
        <v>0</v>
      </c>
      <c r="M417" s="10">
        <v>0</v>
      </c>
      <c r="N417" s="10">
        <v>0</v>
      </c>
      <c r="O417" s="10">
        <v>0</v>
      </c>
      <c r="P417" s="10">
        <v>0</v>
      </c>
      <c r="Q417" s="10">
        <v>0</v>
      </c>
      <c r="R417" s="10">
        <v>0</v>
      </c>
      <c r="S417" s="10">
        <v>0</v>
      </c>
      <c r="T417" s="10">
        <v>0</v>
      </c>
      <c r="U417" s="10">
        <v>0</v>
      </c>
      <c r="V417" s="10">
        <v>0</v>
      </c>
      <c r="W417" s="10">
        <v>0</v>
      </c>
      <c r="X417" s="10">
        <v>0</v>
      </c>
      <c r="Y417" s="10">
        <v>0</v>
      </c>
      <c r="Z417" s="10">
        <v>0</v>
      </c>
      <c r="AA417" s="10">
        <v>0</v>
      </c>
      <c r="AB417" s="10">
        <v>0</v>
      </c>
      <c r="AC417" s="10">
        <v>0</v>
      </c>
      <c r="AD417" s="10">
        <v>0</v>
      </c>
      <c r="AE417" s="10">
        <v>0</v>
      </c>
      <c r="AF417" s="10">
        <v>0</v>
      </c>
      <c r="AG417" s="10">
        <v>0</v>
      </c>
      <c r="AH417" s="10">
        <v>0</v>
      </c>
      <c r="AI417" s="10">
        <v>0</v>
      </c>
      <c r="AJ417" s="10">
        <v>0</v>
      </c>
      <c r="AK417" s="10">
        <v>0</v>
      </c>
      <c r="AL417" s="10">
        <v>0</v>
      </c>
      <c r="AM417" s="10">
        <v>0</v>
      </c>
      <c r="AN417" s="10">
        <v>0</v>
      </c>
      <c r="AO417" s="10">
        <v>0</v>
      </c>
      <c r="AP417" s="11">
        <v>0</v>
      </c>
    </row>
    <row r="418" spans="1:42" x14ac:dyDescent="0.25">
      <c r="A418" s="31" t="s">
        <v>286</v>
      </c>
      <c r="B418" s="10">
        <v>1</v>
      </c>
      <c r="C418" s="10">
        <v>1</v>
      </c>
      <c r="D418" s="10">
        <v>1</v>
      </c>
      <c r="E418" s="10">
        <v>1</v>
      </c>
      <c r="F418" s="10">
        <v>1</v>
      </c>
      <c r="G418" s="10">
        <v>1</v>
      </c>
      <c r="H418" s="10">
        <v>1</v>
      </c>
      <c r="I418" s="10">
        <v>1</v>
      </c>
      <c r="J418" s="10">
        <v>1</v>
      </c>
      <c r="K418" s="10">
        <v>1</v>
      </c>
      <c r="L418" s="10">
        <v>1</v>
      </c>
      <c r="M418" s="10">
        <v>0.95</v>
      </c>
      <c r="N418" s="10">
        <v>0.9</v>
      </c>
      <c r="O418" s="10">
        <v>0.85</v>
      </c>
      <c r="P418" s="10">
        <v>0.8</v>
      </c>
      <c r="Q418" s="10">
        <v>0.75</v>
      </c>
      <c r="R418" s="10">
        <v>0.7</v>
      </c>
      <c r="S418" s="10">
        <v>0.65</v>
      </c>
      <c r="T418" s="10">
        <v>0.6</v>
      </c>
      <c r="U418" s="10">
        <v>0.55000000000000004</v>
      </c>
      <c r="V418" s="10">
        <v>0.5</v>
      </c>
      <c r="W418" s="10">
        <v>0.45</v>
      </c>
      <c r="X418" s="10">
        <v>0.4</v>
      </c>
      <c r="Y418" s="10">
        <v>0.35</v>
      </c>
      <c r="Z418" s="10">
        <v>0.3</v>
      </c>
      <c r="AA418" s="10">
        <v>0.25</v>
      </c>
      <c r="AB418" s="10">
        <v>0.2</v>
      </c>
      <c r="AC418" s="10">
        <v>0.15</v>
      </c>
      <c r="AD418" s="10">
        <v>9.9999999999999895E-2</v>
      </c>
      <c r="AE418" s="10">
        <v>4.9999999999999899E-2</v>
      </c>
      <c r="AF418" s="10">
        <v>0</v>
      </c>
      <c r="AG418" s="10">
        <v>0</v>
      </c>
      <c r="AH418" s="10">
        <v>0</v>
      </c>
      <c r="AI418" s="10">
        <v>0</v>
      </c>
      <c r="AJ418" s="10">
        <v>0</v>
      </c>
      <c r="AK418" s="10">
        <v>0</v>
      </c>
      <c r="AL418" s="10">
        <v>0</v>
      </c>
      <c r="AM418" s="10">
        <v>0</v>
      </c>
      <c r="AN418" s="10">
        <v>0</v>
      </c>
      <c r="AO418" s="10">
        <v>0</v>
      </c>
      <c r="AP418" s="11">
        <v>0</v>
      </c>
    </row>
    <row r="419" spans="1:42" x14ac:dyDescent="0.25">
      <c r="A419" s="31" t="s">
        <v>287</v>
      </c>
      <c r="B419" s="10">
        <v>0</v>
      </c>
      <c r="C419" s="10">
        <v>0</v>
      </c>
      <c r="D419" s="10">
        <v>0</v>
      </c>
      <c r="E419" s="10">
        <v>0</v>
      </c>
      <c r="F419" s="10">
        <v>0</v>
      </c>
      <c r="G419" s="10">
        <v>0</v>
      </c>
      <c r="H419" s="10">
        <v>0</v>
      </c>
      <c r="I419" s="10">
        <v>0</v>
      </c>
      <c r="J419" s="10">
        <v>0</v>
      </c>
      <c r="K419" s="10">
        <v>0</v>
      </c>
      <c r="L419" s="10">
        <v>0</v>
      </c>
      <c r="M419" s="10">
        <v>0.05</v>
      </c>
      <c r="N419" s="10">
        <v>0.1</v>
      </c>
      <c r="O419" s="10">
        <v>0.15</v>
      </c>
      <c r="P419" s="10">
        <v>0.2</v>
      </c>
      <c r="Q419" s="10">
        <v>0.25</v>
      </c>
      <c r="R419" s="10">
        <v>0.3</v>
      </c>
      <c r="S419" s="10">
        <v>0.35</v>
      </c>
      <c r="T419" s="10">
        <v>0.4</v>
      </c>
      <c r="U419" s="10">
        <v>0.45</v>
      </c>
      <c r="V419" s="10">
        <v>0.5</v>
      </c>
      <c r="W419" s="10">
        <v>0.55000000000000004</v>
      </c>
      <c r="X419" s="10">
        <v>0.6</v>
      </c>
      <c r="Y419" s="10">
        <v>0.64999999999999902</v>
      </c>
      <c r="Z419" s="10">
        <v>0.7</v>
      </c>
      <c r="AA419" s="10">
        <v>0.75</v>
      </c>
      <c r="AB419" s="10">
        <v>0.8</v>
      </c>
      <c r="AC419" s="10">
        <v>0.85</v>
      </c>
      <c r="AD419" s="10">
        <v>0.9</v>
      </c>
      <c r="AE419" s="10">
        <v>0.95</v>
      </c>
      <c r="AF419" s="10">
        <v>1</v>
      </c>
      <c r="AG419" s="10">
        <v>1</v>
      </c>
      <c r="AH419" s="10">
        <v>1</v>
      </c>
      <c r="AI419" s="10">
        <v>1</v>
      </c>
      <c r="AJ419" s="10">
        <v>1</v>
      </c>
      <c r="AK419" s="10">
        <v>1</v>
      </c>
      <c r="AL419" s="10">
        <v>1</v>
      </c>
      <c r="AM419" s="10">
        <v>1</v>
      </c>
      <c r="AN419" s="10">
        <v>1</v>
      </c>
      <c r="AO419" s="10">
        <v>1</v>
      </c>
      <c r="AP419" s="11">
        <v>1</v>
      </c>
    </row>
    <row r="420" spans="1:42" x14ac:dyDescent="0.25">
      <c r="A420" s="31" t="s">
        <v>288</v>
      </c>
      <c r="B420" s="10">
        <v>0</v>
      </c>
      <c r="C420" s="10">
        <v>0</v>
      </c>
      <c r="D420" s="10">
        <v>0</v>
      </c>
      <c r="E420" s="10">
        <v>0</v>
      </c>
      <c r="F420" s="10">
        <v>0</v>
      </c>
      <c r="G420" s="10">
        <v>0</v>
      </c>
      <c r="H420" s="10">
        <v>0</v>
      </c>
      <c r="I420" s="10">
        <v>0</v>
      </c>
      <c r="J420" s="10">
        <v>0</v>
      </c>
      <c r="K420" s="10">
        <v>0</v>
      </c>
      <c r="L420" s="10">
        <v>0</v>
      </c>
      <c r="M420" s="10">
        <v>0</v>
      </c>
      <c r="N420" s="10">
        <v>0</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v>0</v>
      </c>
      <c r="AE420" s="10">
        <v>0</v>
      </c>
      <c r="AF420" s="10">
        <v>0</v>
      </c>
      <c r="AG420" s="10">
        <v>0</v>
      </c>
      <c r="AH420" s="10">
        <v>0</v>
      </c>
      <c r="AI420" s="10">
        <v>0</v>
      </c>
      <c r="AJ420" s="10">
        <v>0</v>
      </c>
      <c r="AK420" s="10">
        <v>0</v>
      </c>
      <c r="AL420" s="10">
        <v>0</v>
      </c>
      <c r="AM420" s="10">
        <v>0</v>
      </c>
      <c r="AN420" s="10">
        <v>0</v>
      </c>
      <c r="AO420" s="10">
        <v>0</v>
      </c>
      <c r="AP420" s="11">
        <v>0</v>
      </c>
    </row>
    <row r="421" spans="1:42" x14ac:dyDescent="0.25">
      <c r="A421" s="31" t="s">
        <v>289</v>
      </c>
      <c r="B421" s="10">
        <v>0</v>
      </c>
      <c r="C421" s="10">
        <v>0</v>
      </c>
      <c r="D421" s="10">
        <v>0</v>
      </c>
      <c r="E421" s="10">
        <v>0</v>
      </c>
      <c r="F421" s="10">
        <v>0</v>
      </c>
      <c r="G421" s="10">
        <v>0</v>
      </c>
      <c r="H421" s="10">
        <v>0</v>
      </c>
      <c r="I421" s="10">
        <v>0</v>
      </c>
      <c r="J421" s="10">
        <v>0</v>
      </c>
      <c r="K421" s="10">
        <v>0</v>
      </c>
      <c r="L421" s="10">
        <v>0</v>
      </c>
      <c r="M421" s="10">
        <v>0</v>
      </c>
      <c r="N421" s="10">
        <v>0</v>
      </c>
      <c r="O421" s="10">
        <v>0</v>
      </c>
      <c r="P421" s="10">
        <v>0</v>
      </c>
      <c r="Q421" s="10">
        <v>0</v>
      </c>
      <c r="R421" s="10">
        <v>0</v>
      </c>
      <c r="S421" s="10">
        <v>0</v>
      </c>
      <c r="T421" s="10">
        <v>0</v>
      </c>
      <c r="U421" s="10">
        <v>0</v>
      </c>
      <c r="V421" s="10">
        <v>0</v>
      </c>
      <c r="W421" s="10">
        <v>0</v>
      </c>
      <c r="X421" s="10">
        <v>0</v>
      </c>
      <c r="Y421" s="10">
        <v>0</v>
      </c>
      <c r="Z421" s="10">
        <v>0</v>
      </c>
      <c r="AA421" s="10">
        <v>0</v>
      </c>
      <c r="AB421" s="10">
        <v>0</v>
      </c>
      <c r="AC421" s="10">
        <v>0</v>
      </c>
      <c r="AD421" s="10">
        <v>0</v>
      </c>
      <c r="AE421" s="10">
        <v>0</v>
      </c>
      <c r="AF421" s="10">
        <v>0</v>
      </c>
      <c r="AG421" s="10">
        <v>0</v>
      </c>
      <c r="AH421" s="10">
        <v>0</v>
      </c>
      <c r="AI421" s="10">
        <v>0</v>
      </c>
      <c r="AJ421" s="10">
        <v>0</v>
      </c>
      <c r="AK421" s="10">
        <v>0</v>
      </c>
      <c r="AL421" s="10">
        <v>0</v>
      </c>
      <c r="AM421" s="10">
        <v>0</v>
      </c>
      <c r="AN421" s="10">
        <v>0</v>
      </c>
      <c r="AO421" s="10">
        <v>0</v>
      </c>
      <c r="AP421" s="11">
        <v>0</v>
      </c>
    </row>
    <row r="422" spans="1:42" x14ac:dyDescent="0.25">
      <c r="A422" s="31" t="s">
        <v>290</v>
      </c>
      <c r="B422" s="10">
        <v>0</v>
      </c>
      <c r="C422" s="10">
        <v>0</v>
      </c>
      <c r="D422" s="10">
        <v>0</v>
      </c>
      <c r="E422" s="10">
        <v>0</v>
      </c>
      <c r="F422" s="10">
        <v>0</v>
      </c>
      <c r="G422" s="10">
        <v>0</v>
      </c>
      <c r="H422" s="10">
        <v>0</v>
      </c>
      <c r="I422" s="10">
        <v>0</v>
      </c>
      <c r="J422" s="10">
        <v>0</v>
      </c>
      <c r="K422" s="10">
        <v>0</v>
      </c>
      <c r="L422" s="10">
        <v>0</v>
      </c>
      <c r="M422" s="10">
        <v>0</v>
      </c>
      <c r="N422" s="10">
        <v>0</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v>0</v>
      </c>
      <c r="AE422" s="10">
        <v>0</v>
      </c>
      <c r="AF422" s="10">
        <v>0</v>
      </c>
      <c r="AG422" s="10">
        <v>0</v>
      </c>
      <c r="AH422" s="10">
        <v>0</v>
      </c>
      <c r="AI422" s="10">
        <v>0</v>
      </c>
      <c r="AJ422" s="10">
        <v>0</v>
      </c>
      <c r="AK422" s="10">
        <v>0</v>
      </c>
      <c r="AL422" s="10">
        <v>0</v>
      </c>
      <c r="AM422" s="10">
        <v>0</v>
      </c>
      <c r="AN422" s="10">
        <v>0</v>
      </c>
      <c r="AO422" s="10">
        <v>0</v>
      </c>
      <c r="AP422" s="11">
        <v>0</v>
      </c>
    </row>
    <row r="423" spans="1:42" x14ac:dyDescent="0.25">
      <c r="A423" s="31" t="s">
        <v>291</v>
      </c>
      <c r="B423" s="10">
        <v>0</v>
      </c>
      <c r="C423" s="10">
        <v>0</v>
      </c>
      <c r="D423" s="10">
        <v>0</v>
      </c>
      <c r="E423" s="10">
        <v>0</v>
      </c>
      <c r="F423" s="10">
        <v>0</v>
      </c>
      <c r="G423" s="10">
        <v>0</v>
      </c>
      <c r="H423" s="10">
        <v>0</v>
      </c>
      <c r="I423" s="10">
        <v>0</v>
      </c>
      <c r="J423" s="10">
        <v>0</v>
      </c>
      <c r="K423" s="10">
        <v>0</v>
      </c>
      <c r="L423" s="10">
        <v>0</v>
      </c>
      <c r="M423" s="10">
        <v>0</v>
      </c>
      <c r="N423" s="10">
        <v>0</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v>0</v>
      </c>
      <c r="AE423" s="10">
        <v>0</v>
      </c>
      <c r="AF423" s="10">
        <v>0</v>
      </c>
      <c r="AG423" s="10">
        <v>0</v>
      </c>
      <c r="AH423" s="10">
        <v>0</v>
      </c>
      <c r="AI423" s="10">
        <v>0</v>
      </c>
      <c r="AJ423" s="10">
        <v>0</v>
      </c>
      <c r="AK423" s="10">
        <v>0</v>
      </c>
      <c r="AL423" s="10">
        <v>0</v>
      </c>
      <c r="AM423" s="10">
        <v>0</v>
      </c>
      <c r="AN423" s="10">
        <v>0</v>
      </c>
      <c r="AO423" s="10">
        <v>0</v>
      </c>
      <c r="AP423" s="11">
        <v>0</v>
      </c>
    </row>
    <row r="424" spans="1:42" x14ac:dyDescent="0.25">
      <c r="A424" s="31" t="s">
        <v>292</v>
      </c>
      <c r="B424" s="10">
        <v>0</v>
      </c>
      <c r="C424" s="10">
        <v>0</v>
      </c>
      <c r="D424" s="10">
        <v>0</v>
      </c>
      <c r="E424" s="10">
        <v>0</v>
      </c>
      <c r="F424" s="10">
        <v>0</v>
      </c>
      <c r="G424" s="10">
        <v>0</v>
      </c>
      <c r="H424" s="10">
        <v>0</v>
      </c>
      <c r="I424" s="10">
        <v>0</v>
      </c>
      <c r="J424" s="10">
        <v>0</v>
      </c>
      <c r="K424" s="10">
        <v>0</v>
      </c>
      <c r="L424" s="10">
        <v>0</v>
      </c>
      <c r="M424" s="10">
        <v>0</v>
      </c>
      <c r="N424" s="10">
        <v>0</v>
      </c>
      <c r="O424" s="10">
        <v>0</v>
      </c>
      <c r="P424" s="10">
        <v>0</v>
      </c>
      <c r="Q424" s="10">
        <v>0</v>
      </c>
      <c r="R424" s="10">
        <v>0</v>
      </c>
      <c r="S424" s="10">
        <v>0</v>
      </c>
      <c r="T424" s="10">
        <v>0</v>
      </c>
      <c r="U424" s="10">
        <v>0</v>
      </c>
      <c r="V424" s="10">
        <v>0</v>
      </c>
      <c r="W424" s="10">
        <v>0</v>
      </c>
      <c r="X424" s="10">
        <v>0</v>
      </c>
      <c r="Y424" s="10">
        <v>0</v>
      </c>
      <c r="Z424" s="10">
        <v>0</v>
      </c>
      <c r="AA424" s="10">
        <v>0</v>
      </c>
      <c r="AB424" s="10">
        <v>0</v>
      </c>
      <c r="AC424" s="10">
        <v>0</v>
      </c>
      <c r="AD424" s="10">
        <v>0</v>
      </c>
      <c r="AE424" s="10">
        <v>0</v>
      </c>
      <c r="AF424" s="10">
        <v>0</v>
      </c>
      <c r="AG424" s="10">
        <v>0</v>
      </c>
      <c r="AH424" s="10">
        <v>0</v>
      </c>
      <c r="AI424" s="10">
        <v>0</v>
      </c>
      <c r="AJ424" s="10">
        <v>0</v>
      </c>
      <c r="AK424" s="10">
        <v>0</v>
      </c>
      <c r="AL424" s="10">
        <v>0</v>
      </c>
      <c r="AM424" s="10">
        <v>0</v>
      </c>
      <c r="AN424" s="10">
        <v>0</v>
      </c>
      <c r="AO424" s="10">
        <v>0</v>
      </c>
      <c r="AP424" s="11">
        <v>0</v>
      </c>
    </row>
    <row r="425" spans="1:42" x14ac:dyDescent="0.25">
      <c r="A425" s="31" t="s">
        <v>293</v>
      </c>
      <c r="B425" s="10">
        <v>0</v>
      </c>
      <c r="C425" s="10">
        <v>0</v>
      </c>
      <c r="D425" s="10">
        <v>0</v>
      </c>
      <c r="E425" s="10">
        <v>0</v>
      </c>
      <c r="F425" s="10">
        <v>0</v>
      </c>
      <c r="G425" s="10">
        <v>0</v>
      </c>
      <c r="H425" s="10">
        <v>0</v>
      </c>
      <c r="I425" s="10">
        <v>0</v>
      </c>
      <c r="J425" s="10">
        <v>0</v>
      </c>
      <c r="K425" s="10">
        <v>0</v>
      </c>
      <c r="L425" s="10">
        <v>0</v>
      </c>
      <c r="M425" s="10">
        <v>0</v>
      </c>
      <c r="N425" s="10">
        <v>0</v>
      </c>
      <c r="O425" s="10">
        <v>0</v>
      </c>
      <c r="P425" s="10">
        <v>0</v>
      </c>
      <c r="Q425" s="10">
        <v>0</v>
      </c>
      <c r="R425" s="10">
        <v>0</v>
      </c>
      <c r="S425" s="10">
        <v>0</v>
      </c>
      <c r="T425" s="10">
        <v>0</v>
      </c>
      <c r="U425" s="10">
        <v>0</v>
      </c>
      <c r="V425" s="10">
        <v>0</v>
      </c>
      <c r="W425" s="10">
        <v>0</v>
      </c>
      <c r="X425" s="10">
        <v>0</v>
      </c>
      <c r="Y425" s="10">
        <v>0</v>
      </c>
      <c r="Z425" s="10">
        <v>0</v>
      </c>
      <c r="AA425" s="10">
        <v>0</v>
      </c>
      <c r="AB425" s="10">
        <v>0</v>
      </c>
      <c r="AC425" s="10">
        <v>0</v>
      </c>
      <c r="AD425" s="10">
        <v>0</v>
      </c>
      <c r="AE425" s="10">
        <v>0</v>
      </c>
      <c r="AF425" s="10">
        <v>0</v>
      </c>
      <c r="AG425" s="10">
        <v>0</v>
      </c>
      <c r="AH425" s="10">
        <v>0</v>
      </c>
      <c r="AI425" s="10">
        <v>0</v>
      </c>
      <c r="AJ425" s="10">
        <v>0</v>
      </c>
      <c r="AK425" s="10">
        <v>0</v>
      </c>
      <c r="AL425" s="10">
        <v>0</v>
      </c>
      <c r="AM425" s="10">
        <v>0</v>
      </c>
      <c r="AN425" s="10">
        <v>0</v>
      </c>
      <c r="AO425" s="10">
        <v>0</v>
      </c>
      <c r="AP425" s="11">
        <v>0</v>
      </c>
    </row>
    <row r="426" spans="1:42" x14ac:dyDescent="0.25">
      <c r="A426" s="31" t="s">
        <v>294</v>
      </c>
      <c r="B426" s="10" t="s">
        <v>386</v>
      </c>
      <c r="C426" s="10" t="s">
        <v>386</v>
      </c>
      <c r="D426" s="10" t="s">
        <v>386</v>
      </c>
      <c r="E426" s="10" t="s">
        <v>386</v>
      </c>
      <c r="F426" s="10" t="s">
        <v>386</v>
      </c>
      <c r="G426" s="10" t="s">
        <v>386</v>
      </c>
      <c r="H426" s="10" t="s">
        <v>386</v>
      </c>
      <c r="I426" s="10" t="s">
        <v>386</v>
      </c>
      <c r="J426" s="10" t="s">
        <v>386</v>
      </c>
      <c r="K426" s="10" t="s">
        <v>386</v>
      </c>
      <c r="L426" s="10" t="s">
        <v>386</v>
      </c>
      <c r="M426" s="10" t="s">
        <v>386</v>
      </c>
      <c r="N426" s="10" t="s">
        <v>386</v>
      </c>
      <c r="O426" s="10" t="s">
        <v>386</v>
      </c>
      <c r="P426" s="10" t="s">
        <v>386</v>
      </c>
      <c r="Q426" s="10" t="s">
        <v>386</v>
      </c>
      <c r="R426" s="10" t="s">
        <v>386</v>
      </c>
      <c r="S426" s="10" t="s">
        <v>386</v>
      </c>
      <c r="T426" s="10" t="s">
        <v>386</v>
      </c>
      <c r="U426" s="10" t="s">
        <v>386</v>
      </c>
      <c r="V426" s="10" t="s">
        <v>386</v>
      </c>
      <c r="W426" s="10" t="s">
        <v>386</v>
      </c>
      <c r="X426" s="10" t="s">
        <v>386</v>
      </c>
      <c r="Y426" s="10" t="s">
        <v>386</v>
      </c>
      <c r="Z426" s="10" t="s">
        <v>386</v>
      </c>
      <c r="AA426" s="10" t="s">
        <v>386</v>
      </c>
      <c r="AB426" s="10" t="s">
        <v>386</v>
      </c>
      <c r="AC426" s="10" t="s">
        <v>386</v>
      </c>
      <c r="AD426" s="10" t="s">
        <v>386</v>
      </c>
      <c r="AE426" s="10" t="s">
        <v>386</v>
      </c>
      <c r="AF426" s="10" t="s">
        <v>386</v>
      </c>
      <c r="AG426" s="10" t="s">
        <v>386</v>
      </c>
      <c r="AH426" s="10" t="s">
        <v>386</v>
      </c>
      <c r="AI426" s="10" t="s">
        <v>386</v>
      </c>
      <c r="AJ426" s="10" t="s">
        <v>386</v>
      </c>
      <c r="AK426" s="10" t="s">
        <v>386</v>
      </c>
      <c r="AL426" s="10" t="s">
        <v>386</v>
      </c>
      <c r="AM426" s="10" t="s">
        <v>386</v>
      </c>
      <c r="AN426" s="10" t="s">
        <v>386</v>
      </c>
      <c r="AO426" s="10" t="s">
        <v>386</v>
      </c>
      <c r="AP426" s="11" t="s">
        <v>386</v>
      </c>
    </row>
    <row r="427" spans="1:42" x14ac:dyDescent="0.25">
      <c r="A427" s="31" t="s">
        <v>297</v>
      </c>
      <c r="B427" s="10" t="s">
        <v>386</v>
      </c>
      <c r="C427" s="10" t="s">
        <v>386</v>
      </c>
      <c r="D427" s="10" t="s">
        <v>386</v>
      </c>
      <c r="E427" s="10" t="s">
        <v>386</v>
      </c>
      <c r="F427" s="10" t="s">
        <v>386</v>
      </c>
      <c r="G427" s="10" t="s">
        <v>386</v>
      </c>
      <c r="H427" s="10" t="s">
        <v>386</v>
      </c>
      <c r="I427" s="10" t="s">
        <v>386</v>
      </c>
      <c r="J427" s="10" t="s">
        <v>386</v>
      </c>
      <c r="K427" s="10" t="s">
        <v>386</v>
      </c>
      <c r="L427" s="10" t="s">
        <v>386</v>
      </c>
      <c r="M427" s="10" t="s">
        <v>386</v>
      </c>
      <c r="N427" s="10" t="s">
        <v>386</v>
      </c>
      <c r="O427" s="10" t="s">
        <v>386</v>
      </c>
      <c r="P427" s="10" t="s">
        <v>386</v>
      </c>
      <c r="Q427" s="10" t="s">
        <v>386</v>
      </c>
      <c r="R427" s="10" t="s">
        <v>386</v>
      </c>
      <c r="S427" s="10" t="s">
        <v>386</v>
      </c>
      <c r="T427" s="10" t="s">
        <v>386</v>
      </c>
      <c r="U427" s="10" t="s">
        <v>386</v>
      </c>
      <c r="V427" s="10" t="s">
        <v>386</v>
      </c>
      <c r="W427" s="10" t="s">
        <v>386</v>
      </c>
      <c r="X427" s="10" t="s">
        <v>386</v>
      </c>
      <c r="Y427" s="10" t="s">
        <v>386</v>
      </c>
      <c r="Z427" s="10" t="s">
        <v>386</v>
      </c>
      <c r="AA427" s="10" t="s">
        <v>386</v>
      </c>
      <c r="AB427" s="10" t="s">
        <v>386</v>
      </c>
      <c r="AC427" s="10" t="s">
        <v>386</v>
      </c>
      <c r="AD427" s="10" t="s">
        <v>386</v>
      </c>
      <c r="AE427" s="10" t="s">
        <v>386</v>
      </c>
      <c r="AF427" s="10" t="s">
        <v>386</v>
      </c>
      <c r="AG427" s="10" t="s">
        <v>386</v>
      </c>
      <c r="AH427" s="10" t="s">
        <v>386</v>
      </c>
      <c r="AI427" s="10" t="s">
        <v>386</v>
      </c>
      <c r="AJ427" s="10" t="s">
        <v>386</v>
      </c>
      <c r="AK427" s="10" t="s">
        <v>386</v>
      </c>
      <c r="AL427" s="10" t="s">
        <v>386</v>
      </c>
      <c r="AM427" s="10" t="s">
        <v>386</v>
      </c>
      <c r="AN427" s="10" t="s">
        <v>386</v>
      </c>
      <c r="AO427" s="10" t="s">
        <v>386</v>
      </c>
      <c r="AP427" s="11" t="s">
        <v>386</v>
      </c>
    </row>
    <row r="428" spans="1:42" x14ac:dyDescent="0.25">
      <c r="A428" s="31" t="s">
        <v>99</v>
      </c>
      <c r="B428" s="10" t="s">
        <v>386</v>
      </c>
      <c r="C428" s="10" t="s">
        <v>386</v>
      </c>
      <c r="D428" s="10" t="s">
        <v>386</v>
      </c>
      <c r="E428" s="10" t="s">
        <v>386</v>
      </c>
      <c r="F428" s="10" t="s">
        <v>386</v>
      </c>
      <c r="G428" s="10" t="s">
        <v>386</v>
      </c>
      <c r="H428" s="10" t="s">
        <v>386</v>
      </c>
      <c r="I428" s="10" t="s">
        <v>386</v>
      </c>
      <c r="J428" s="10" t="s">
        <v>386</v>
      </c>
      <c r="K428" s="10" t="s">
        <v>386</v>
      </c>
      <c r="L428" s="10" t="s">
        <v>386</v>
      </c>
      <c r="M428" s="10" t="s">
        <v>386</v>
      </c>
      <c r="N428" s="10" t="s">
        <v>386</v>
      </c>
      <c r="O428" s="10" t="s">
        <v>386</v>
      </c>
      <c r="P428" s="10" t="s">
        <v>386</v>
      </c>
      <c r="Q428" s="10" t="s">
        <v>386</v>
      </c>
      <c r="R428" s="10" t="s">
        <v>386</v>
      </c>
      <c r="S428" s="10" t="s">
        <v>386</v>
      </c>
      <c r="T428" s="10" t="s">
        <v>386</v>
      </c>
      <c r="U428" s="10" t="s">
        <v>386</v>
      </c>
      <c r="V428" s="10" t="s">
        <v>386</v>
      </c>
      <c r="W428" s="10" t="s">
        <v>386</v>
      </c>
      <c r="X428" s="10" t="s">
        <v>386</v>
      </c>
      <c r="Y428" s="10" t="s">
        <v>386</v>
      </c>
      <c r="Z428" s="10" t="s">
        <v>386</v>
      </c>
      <c r="AA428" s="10" t="s">
        <v>386</v>
      </c>
      <c r="AB428" s="10" t="s">
        <v>386</v>
      </c>
      <c r="AC428" s="10" t="s">
        <v>386</v>
      </c>
      <c r="AD428" s="10" t="s">
        <v>386</v>
      </c>
      <c r="AE428" s="10" t="s">
        <v>386</v>
      </c>
      <c r="AF428" s="10" t="s">
        <v>386</v>
      </c>
      <c r="AG428" s="10" t="s">
        <v>386</v>
      </c>
      <c r="AH428" s="10" t="s">
        <v>386</v>
      </c>
      <c r="AI428" s="10" t="s">
        <v>386</v>
      </c>
      <c r="AJ428" s="10" t="s">
        <v>386</v>
      </c>
      <c r="AK428" s="10" t="s">
        <v>386</v>
      </c>
      <c r="AL428" s="10" t="s">
        <v>386</v>
      </c>
      <c r="AM428" s="10" t="s">
        <v>386</v>
      </c>
      <c r="AN428" s="10" t="s">
        <v>386</v>
      </c>
      <c r="AO428" s="10" t="s">
        <v>386</v>
      </c>
      <c r="AP428" s="11" t="s">
        <v>386</v>
      </c>
    </row>
    <row r="429" spans="1:42" x14ac:dyDescent="0.25">
      <c r="A429" s="31" t="s">
        <v>298</v>
      </c>
      <c r="B429" s="10" t="s">
        <v>386</v>
      </c>
      <c r="C429" s="10" t="s">
        <v>386</v>
      </c>
      <c r="D429" s="10" t="s">
        <v>386</v>
      </c>
      <c r="E429" s="10" t="s">
        <v>386</v>
      </c>
      <c r="F429" s="10" t="s">
        <v>386</v>
      </c>
      <c r="G429" s="10" t="s">
        <v>386</v>
      </c>
      <c r="H429" s="10" t="s">
        <v>386</v>
      </c>
      <c r="I429" s="10" t="s">
        <v>386</v>
      </c>
      <c r="J429" s="10" t="s">
        <v>386</v>
      </c>
      <c r="K429" s="10" t="s">
        <v>386</v>
      </c>
      <c r="L429" s="10" t="s">
        <v>386</v>
      </c>
      <c r="M429" s="10" t="s">
        <v>386</v>
      </c>
      <c r="N429" s="10" t="s">
        <v>386</v>
      </c>
      <c r="O429" s="10" t="s">
        <v>386</v>
      </c>
      <c r="P429" s="10" t="s">
        <v>386</v>
      </c>
      <c r="Q429" s="10" t="s">
        <v>386</v>
      </c>
      <c r="R429" s="10" t="s">
        <v>386</v>
      </c>
      <c r="S429" s="10" t="s">
        <v>386</v>
      </c>
      <c r="T429" s="10" t="s">
        <v>386</v>
      </c>
      <c r="U429" s="10" t="s">
        <v>386</v>
      </c>
      <c r="V429" s="10" t="s">
        <v>386</v>
      </c>
      <c r="W429" s="10" t="s">
        <v>386</v>
      </c>
      <c r="X429" s="10" t="s">
        <v>386</v>
      </c>
      <c r="Y429" s="10" t="s">
        <v>386</v>
      </c>
      <c r="Z429" s="10" t="s">
        <v>386</v>
      </c>
      <c r="AA429" s="10" t="s">
        <v>386</v>
      </c>
      <c r="AB429" s="10" t="s">
        <v>386</v>
      </c>
      <c r="AC429" s="10" t="s">
        <v>386</v>
      </c>
      <c r="AD429" s="10" t="s">
        <v>386</v>
      </c>
      <c r="AE429" s="10" t="s">
        <v>386</v>
      </c>
      <c r="AF429" s="10" t="s">
        <v>386</v>
      </c>
      <c r="AG429" s="10" t="s">
        <v>386</v>
      </c>
      <c r="AH429" s="10" t="s">
        <v>386</v>
      </c>
      <c r="AI429" s="10" t="s">
        <v>386</v>
      </c>
      <c r="AJ429" s="10" t="s">
        <v>386</v>
      </c>
      <c r="AK429" s="10" t="s">
        <v>386</v>
      </c>
      <c r="AL429" s="10" t="s">
        <v>386</v>
      </c>
      <c r="AM429" s="10" t="s">
        <v>386</v>
      </c>
      <c r="AN429" s="10" t="s">
        <v>386</v>
      </c>
      <c r="AO429" s="10" t="s">
        <v>386</v>
      </c>
      <c r="AP429" s="11" t="s">
        <v>386</v>
      </c>
    </row>
    <row r="430" spans="1:42" x14ac:dyDescent="0.25">
      <c r="A430" s="31" t="s">
        <v>300</v>
      </c>
      <c r="B430" s="10" t="s">
        <v>386</v>
      </c>
      <c r="C430" s="10" t="s">
        <v>386</v>
      </c>
      <c r="D430" s="10" t="s">
        <v>386</v>
      </c>
      <c r="E430" s="10" t="s">
        <v>386</v>
      </c>
      <c r="F430" s="10" t="s">
        <v>386</v>
      </c>
      <c r="G430" s="10" t="s">
        <v>386</v>
      </c>
      <c r="H430" s="10" t="s">
        <v>386</v>
      </c>
      <c r="I430" s="10" t="s">
        <v>386</v>
      </c>
      <c r="J430" s="10" t="s">
        <v>386</v>
      </c>
      <c r="K430" s="10" t="s">
        <v>386</v>
      </c>
      <c r="L430" s="10" t="s">
        <v>386</v>
      </c>
      <c r="M430" s="10" t="s">
        <v>386</v>
      </c>
      <c r="N430" s="10" t="s">
        <v>386</v>
      </c>
      <c r="O430" s="10" t="s">
        <v>386</v>
      </c>
      <c r="P430" s="10" t="s">
        <v>386</v>
      </c>
      <c r="Q430" s="10" t="s">
        <v>386</v>
      </c>
      <c r="R430" s="10" t="s">
        <v>386</v>
      </c>
      <c r="S430" s="10" t="s">
        <v>386</v>
      </c>
      <c r="T430" s="10" t="s">
        <v>386</v>
      </c>
      <c r="U430" s="10" t="s">
        <v>386</v>
      </c>
      <c r="V430" s="10" t="s">
        <v>386</v>
      </c>
      <c r="W430" s="10" t="s">
        <v>386</v>
      </c>
      <c r="X430" s="10" t="s">
        <v>386</v>
      </c>
      <c r="Y430" s="10" t="s">
        <v>386</v>
      </c>
      <c r="Z430" s="10" t="s">
        <v>386</v>
      </c>
      <c r="AA430" s="10" t="s">
        <v>386</v>
      </c>
      <c r="AB430" s="10" t="s">
        <v>386</v>
      </c>
      <c r="AC430" s="10" t="s">
        <v>386</v>
      </c>
      <c r="AD430" s="10" t="s">
        <v>386</v>
      </c>
      <c r="AE430" s="10" t="s">
        <v>386</v>
      </c>
      <c r="AF430" s="10" t="s">
        <v>386</v>
      </c>
      <c r="AG430" s="10" t="s">
        <v>386</v>
      </c>
      <c r="AH430" s="10" t="s">
        <v>386</v>
      </c>
      <c r="AI430" s="10" t="s">
        <v>386</v>
      </c>
      <c r="AJ430" s="10" t="s">
        <v>386</v>
      </c>
      <c r="AK430" s="10" t="s">
        <v>386</v>
      </c>
      <c r="AL430" s="10" t="s">
        <v>386</v>
      </c>
      <c r="AM430" s="10" t="s">
        <v>386</v>
      </c>
      <c r="AN430" s="10" t="s">
        <v>386</v>
      </c>
      <c r="AO430" s="10" t="s">
        <v>386</v>
      </c>
      <c r="AP430" s="11" t="s">
        <v>386</v>
      </c>
    </row>
    <row r="431" spans="1:42" x14ac:dyDescent="0.25">
      <c r="A431" s="31" t="s">
        <v>301</v>
      </c>
      <c r="B431" s="10" t="s">
        <v>386</v>
      </c>
      <c r="C431" s="10" t="s">
        <v>386</v>
      </c>
      <c r="D431" s="10" t="s">
        <v>386</v>
      </c>
      <c r="E431" s="10" t="s">
        <v>386</v>
      </c>
      <c r="F431" s="10" t="s">
        <v>386</v>
      </c>
      <c r="G431" s="10" t="s">
        <v>386</v>
      </c>
      <c r="H431" s="10" t="s">
        <v>386</v>
      </c>
      <c r="I431" s="10" t="s">
        <v>386</v>
      </c>
      <c r="J431" s="10" t="s">
        <v>386</v>
      </c>
      <c r="K431" s="10" t="s">
        <v>386</v>
      </c>
      <c r="L431" s="10" t="s">
        <v>386</v>
      </c>
      <c r="M431" s="10" t="s">
        <v>386</v>
      </c>
      <c r="N431" s="10" t="s">
        <v>386</v>
      </c>
      <c r="O431" s="10" t="s">
        <v>386</v>
      </c>
      <c r="P431" s="10" t="s">
        <v>386</v>
      </c>
      <c r="Q431" s="10" t="s">
        <v>386</v>
      </c>
      <c r="R431" s="10" t="s">
        <v>386</v>
      </c>
      <c r="S431" s="10" t="s">
        <v>386</v>
      </c>
      <c r="T431" s="10" t="s">
        <v>386</v>
      </c>
      <c r="U431" s="10" t="s">
        <v>386</v>
      </c>
      <c r="V431" s="10" t="s">
        <v>386</v>
      </c>
      <c r="W431" s="10" t="s">
        <v>386</v>
      </c>
      <c r="X431" s="10" t="s">
        <v>386</v>
      </c>
      <c r="Y431" s="10" t="s">
        <v>386</v>
      </c>
      <c r="Z431" s="10" t="s">
        <v>386</v>
      </c>
      <c r="AA431" s="10" t="s">
        <v>386</v>
      </c>
      <c r="AB431" s="10" t="s">
        <v>386</v>
      </c>
      <c r="AC431" s="10" t="s">
        <v>386</v>
      </c>
      <c r="AD431" s="10" t="s">
        <v>386</v>
      </c>
      <c r="AE431" s="10" t="s">
        <v>386</v>
      </c>
      <c r="AF431" s="10" t="s">
        <v>386</v>
      </c>
      <c r="AG431" s="10" t="s">
        <v>386</v>
      </c>
      <c r="AH431" s="10" t="s">
        <v>386</v>
      </c>
      <c r="AI431" s="10" t="s">
        <v>386</v>
      </c>
      <c r="AJ431" s="10" t="s">
        <v>386</v>
      </c>
      <c r="AK431" s="10" t="s">
        <v>386</v>
      </c>
      <c r="AL431" s="10" t="s">
        <v>386</v>
      </c>
      <c r="AM431" s="10" t="s">
        <v>386</v>
      </c>
      <c r="AN431" s="10" t="s">
        <v>386</v>
      </c>
      <c r="AO431" s="10" t="s">
        <v>386</v>
      </c>
      <c r="AP431" s="11" t="s">
        <v>386</v>
      </c>
    </row>
    <row r="432" spans="1:42" x14ac:dyDescent="0.25">
      <c r="A432" s="31" t="s">
        <v>305</v>
      </c>
      <c r="B432" s="10" t="s">
        <v>386</v>
      </c>
      <c r="C432" s="10" t="s">
        <v>386</v>
      </c>
      <c r="D432" s="10" t="s">
        <v>386</v>
      </c>
      <c r="E432" s="10" t="s">
        <v>386</v>
      </c>
      <c r="F432" s="10" t="s">
        <v>386</v>
      </c>
      <c r="G432" s="10" t="s">
        <v>386</v>
      </c>
      <c r="H432" s="10" t="s">
        <v>386</v>
      </c>
      <c r="I432" s="10" t="s">
        <v>386</v>
      </c>
      <c r="J432" s="10" t="s">
        <v>386</v>
      </c>
      <c r="K432" s="10" t="s">
        <v>386</v>
      </c>
      <c r="L432" s="10" t="s">
        <v>386</v>
      </c>
      <c r="M432" s="10" t="s">
        <v>386</v>
      </c>
      <c r="N432" s="10" t="s">
        <v>386</v>
      </c>
      <c r="O432" s="10" t="s">
        <v>386</v>
      </c>
      <c r="P432" s="10" t="s">
        <v>386</v>
      </c>
      <c r="Q432" s="10" t="s">
        <v>386</v>
      </c>
      <c r="R432" s="10" t="s">
        <v>386</v>
      </c>
      <c r="S432" s="10" t="s">
        <v>386</v>
      </c>
      <c r="T432" s="10" t="s">
        <v>386</v>
      </c>
      <c r="U432" s="10" t="s">
        <v>386</v>
      </c>
      <c r="V432" s="10" t="s">
        <v>386</v>
      </c>
      <c r="W432" s="10" t="s">
        <v>386</v>
      </c>
      <c r="X432" s="10" t="s">
        <v>386</v>
      </c>
      <c r="Y432" s="10" t="s">
        <v>386</v>
      </c>
      <c r="Z432" s="10" t="s">
        <v>386</v>
      </c>
      <c r="AA432" s="10" t="s">
        <v>386</v>
      </c>
      <c r="AB432" s="10" t="s">
        <v>386</v>
      </c>
      <c r="AC432" s="10" t="s">
        <v>386</v>
      </c>
      <c r="AD432" s="10" t="s">
        <v>386</v>
      </c>
      <c r="AE432" s="10" t="s">
        <v>386</v>
      </c>
      <c r="AF432" s="10" t="s">
        <v>386</v>
      </c>
      <c r="AG432" s="10" t="s">
        <v>386</v>
      </c>
      <c r="AH432" s="10" t="s">
        <v>386</v>
      </c>
      <c r="AI432" s="10" t="s">
        <v>386</v>
      </c>
      <c r="AJ432" s="10" t="s">
        <v>386</v>
      </c>
      <c r="AK432" s="10" t="s">
        <v>386</v>
      </c>
      <c r="AL432" s="10" t="s">
        <v>386</v>
      </c>
      <c r="AM432" s="10" t="s">
        <v>386</v>
      </c>
      <c r="AN432" s="10" t="s">
        <v>386</v>
      </c>
      <c r="AO432" s="10" t="s">
        <v>386</v>
      </c>
      <c r="AP432" s="11" t="s">
        <v>386</v>
      </c>
    </row>
    <row r="433" spans="1:43" x14ac:dyDescent="0.25">
      <c r="A433" s="31" t="s">
        <v>307</v>
      </c>
      <c r="B433" s="10" t="s">
        <v>386</v>
      </c>
      <c r="C433" s="10" t="s">
        <v>386</v>
      </c>
      <c r="D433" s="10" t="s">
        <v>386</v>
      </c>
      <c r="E433" s="10" t="s">
        <v>386</v>
      </c>
      <c r="F433" s="10" t="s">
        <v>386</v>
      </c>
      <c r="G433" s="10" t="s">
        <v>386</v>
      </c>
      <c r="H433" s="10" t="s">
        <v>386</v>
      </c>
      <c r="I433" s="10" t="s">
        <v>386</v>
      </c>
      <c r="J433" s="10" t="s">
        <v>386</v>
      </c>
      <c r="K433" s="10" t="s">
        <v>386</v>
      </c>
      <c r="L433" s="10" t="s">
        <v>386</v>
      </c>
      <c r="M433" s="10" t="s">
        <v>386</v>
      </c>
      <c r="N433" s="10" t="s">
        <v>386</v>
      </c>
      <c r="O433" s="10" t="s">
        <v>386</v>
      </c>
      <c r="P433" s="10" t="s">
        <v>386</v>
      </c>
      <c r="Q433" s="10" t="s">
        <v>386</v>
      </c>
      <c r="R433" s="10" t="s">
        <v>386</v>
      </c>
      <c r="S433" s="10" t="s">
        <v>386</v>
      </c>
      <c r="T433" s="10" t="s">
        <v>386</v>
      </c>
      <c r="U433" s="10" t="s">
        <v>386</v>
      </c>
      <c r="V433" s="10" t="s">
        <v>386</v>
      </c>
      <c r="W433" s="10" t="s">
        <v>386</v>
      </c>
      <c r="X433" s="10" t="s">
        <v>386</v>
      </c>
      <c r="Y433" s="10" t="s">
        <v>386</v>
      </c>
      <c r="Z433" s="10" t="s">
        <v>386</v>
      </c>
      <c r="AA433" s="10" t="s">
        <v>386</v>
      </c>
      <c r="AB433" s="10" t="s">
        <v>386</v>
      </c>
      <c r="AC433" s="10" t="s">
        <v>386</v>
      </c>
      <c r="AD433" s="10" t="s">
        <v>386</v>
      </c>
      <c r="AE433" s="10" t="s">
        <v>386</v>
      </c>
      <c r="AF433" s="10" t="s">
        <v>386</v>
      </c>
      <c r="AG433" s="10" t="s">
        <v>386</v>
      </c>
      <c r="AH433" s="10" t="s">
        <v>386</v>
      </c>
      <c r="AI433" s="10" t="s">
        <v>386</v>
      </c>
      <c r="AJ433" s="10" t="s">
        <v>386</v>
      </c>
      <c r="AK433" s="10" t="s">
        <v>386</v>
      </c>
      <c r="AL433" s="10" t="s">
        <v>386</v>
      </c>
      <c r="AM433" s="10" t="s">
        <v>386</v>
      </c>
      <c r="AN433" s="10" t="s">
        <v>386</v>
      </c>
      <c r="AO433" s="10" t="s">
        <v>386</v>
      </c>
      <c r="AP433" s="11" t="s">
        <v>386</v>
      </c>
    </row>
    <row r="434" spans="1:43" x14ac:dyDescent="0.25">
      <c r="A434" s="31" t="s">
        <v>309</v>
      </c>
      <c r="B434" s="10" t="s">
        <v>386</v>
      </c>
      <c r="C434" s="10" t="s">
        <v>386</v>
      </c>
      <c r="D434" s="10" t="s">
        <v>386</v>
      </c>
      <c r="E434" s="10" t="s">
        <v>386</v>
      </c>
      <c r="F434" s="10" t="s">
        <v>386</v>
      </c>
      <c r="G434" s="10" t="s">
        <v>386</v>
      </c>
      <c r="H434" s="10" t="s">
        <v>386</v>
      </c>
      <c r="I434" s="10" t="s">
        <v>386</v>
      </c>
      <c r="J434" s="10" t="s">
        <v>386</v>
      </c>
      <c r="K434" s="10" t="s">
        <v>386</v>
      </c>
      <c r="L434" s="10" t="s">
        <v>386</v>
      </c>
      <c r="M434" s="10" t="s">
        <v>386</v>
      </c>
      <c r="N434" s="10" t="s">
        <v>386</v>
      </c>
      <c r="O434" s="10" t="s">
        <v>386</v>
      </c>
      <c r="P434" s="10" t="s">
        <v>386</v>
      </c>
      <c r="Q434" s="10" t="s">
        <v>386</v>
      </c>
      <c r="R434" s="10" t="s">
        <v>386</v>
      </c>
      <c r="S434" s="10" t="s">
        <v>386</v>
      </c>
      <c r="T434" s="10" t="s">
        <v>386</v>
      </c>
      <c r="U434" s="10" t="s">
        <v>386</v>
      </c>
      <c r="V434" s="10" t="s">
        <v>386</v>
      </c>
      <c r="W434" s="10" t="s">
        <v>386</v>
      </c>
      <c r="X434" s="10" t="s">
        <v>386</v>
      </c>
      <c r="Y434" s="10" t="s">
        <v>386</v>
      </c>
      <c r="Z434" s="10" t="s">
        <v>386</v>
      </c>
      <c r="AA434" s="10" t="s">
        <v>386</v>
      </c>
      <c r="AB434" s="10" t="s">
        <v>386</v>
      </c>
      <c r="AC434" s="10" t="s">
        <v>386</v>
      </c>
      <c r="AD434" s="10" t="s">
        <v>386</v>
      </c>
      <c r="AE434" s="10" t="s">
        <v>386</v>
      </c>
      <c r="AF434" s="10" t="s">
        <v>386</v>
      </c>
      <c r="AG434" s="10" t="s">
        <v>386</v>
      </c>
      <c r="AH434" s="10" t="s">
        <v>386</v>
      </c>
      <c r="AI434" s="10" t="s">
        <v>386</v>
      </c>
      <c r="AJ434" s="10" t="s">
        <v>386</v>
      </c>
      <c r="AK434" s="10" t="s">
        <v>386</v>
      </c>
      <c r="AL434" s="10" t="s">
        <v>386</v>
      </c>
      <c r="AM434" s="10" t="s">
        <v>386</v>
      </c>
      <c r="AN434" s="10" t="s">
        <v>386</v>
      </c>
      <c r="AO434" s="10" t="s">
        <v>386</v>
      </c>
      <c r="AP434" s="11" t="s">
        <v>386</v>
      </c>
    </row>
    <row r="435" spans="1:43" x14ac:dyDescent="0.25">
      <c r="A435" s="31" t="s">
        <v>311</v>
      </c>
      <c r="B435" s="10" t="s">
        <v>386</v>
      </c>
      <c r="C435" s="10" t="s">
        <v>386</v>
      </c>
      <c r="D435" s="10" t="s">
        <v>386</v>
      </c>
      <c r="E435" s="10" t="s">
        <v>386</v>
      </c>
      <c r="F435" s="10" t="s">
        <v>386</v>
      </c>
      <c r="G435" s="10" t="s">
        <v>386</v>
      </c>
      <c r="H435" s="10" t="s">
        <v>386</v>
      </c>
      <c r="I435" s="10" t="s">
        <v>386</v>
      </c>
      <c r="J435" s="10" t="s">
        <v>386</v>
      </c>
      <c r="K435" s="10" t="s">
        <v>386</v>
      </c>
      <c r="L435" s="10" t="s">
        <v>386</v>
      </c>
      <c r="M435" s="10" t="s">
        <v>386</v>
      </c>
      <c r="N435" s="10" t="s">
        <v>386</v>
      </c>
      <c r="O435" s="10" t="s">
        <v>386</v>
      </c>
      <c r="P435" s="10" t="s">
        <v>386</v>
      </c>
      <c r="Q435" s="10" t="s">
        <v>386</v>
      </c>
      <c r="R435" s="10" t="s">
        <v>386</v>
      </c>
      <c r="S435" s="10" t="s">
        <v>386</v>
      </c>
      <c r="T435" s="10" t="s">
        <v>386</v>
      </c>
      <c r="U435" s="10" t="s">
        <v>386</v>
      </c>
      <c r="V435" s="10" t="s">
        <v>386</v>
      </c>
      <c r="W435" s="10" t="s">
        <v>386</v>
      </c>
      <c r="X435" s="10" t="s">
        <v>386</v>
      </c>
      <c r="Y435" s="10" t="s">
        <v>386</v>
      </c>
      <c r="Z435" s="10" t="s">
        <v>386</v>
      </c>
      <c r="AA435" s="10" t="s">
        <v>386</v>
      </c>
      <c r="AB435" s="10" t="s">
        <v>386</v>
      </c>
      <c r="AC435" s="10" t="s">
        <v>386</v>
      </c>
      <c r="AD435" s="10" t="s">
        <v>386</v>
      </c>
      <c r="AE435" s="10" t="s">
        <v>386</v>
      </c>
      <c r="AF435" s="10" t="s">
        <v>386</v>
      </c>
      <c r="AG435" s="10" t="s">
        <v>386</v>
      </c>
      <c r="AH435" s="10" t="s">
        <v>386</v>
      </c>
      <c r="AI435" s="10" t="s">
        <v>386</v>
      </c>
      <c r="AJ435" s="10" t="s">
        <v>386</v>
      </c>
      <c r="AK435" s="10" t="s">
        <v>386</v>
      </c>
      <c r="AL435" s="10" t="s">
        <v>386</v>
      </c>
      <c r="AM435" s="10" t="s">
        <v>386</v>
      </c>
      <c r="AN435" s="10" t="s">
        <v>386</v>
      </c>
      <c r="AO435" s="10" t="s">
        <v>386</v>
      </c>
      <c r="AP435" s="11" t="s">
        <v>386</v>
      </c>
    </row>
    <row r="436" spans="1:43" x14ac:dyDescent="0.25">
      <c r="A436" s="31" t="s">
        <v>313</v>
      </c>
      <c r="B436" s="10" t="s">
        <v>386</v>
      </c>
      <c r="C436" s="10" t="s">
        <v>386</v>
      </c>
      <c r="D436" s="10" t="s">
        <v>386</v>
      </c>
      <c r="E436" s="10" t="s">
        <v>386</v>
      </c>
      <c r="F436" s="10" t="s">
        <v>386</v>
      </c>
      <c r="G436" s="10" t="s">
        <v>386</v>
      </c>
      <c r="H436" s="10" t="s">
        <v>386</v>
      </c>
      <c r="I436" s="10" t="s">
        <v>386</v>
      </c>
      <c r="J436" s="10" t="s">
        <v>386</v>
      </c>
      <c r="K436" s="10" t="s">
        <v>386</v>
      </c>
      <c r="L436" s="10" t="s">
        <v>386</v>
      </c>
      <c r="M436" s="10" t="s">
        <v>386</v>
      </c>
      <c r="N436" s="10" t="s">
        <v>386</v>
      </c>
      <c r="O436" s="10" t="s">
        <v>386</v>
      </c>
      <c r="P436" s="10" t="s">
        <v>386</v>
      </c>
      <c r="Q436" s="10" t="s">
        <v>386</v>
      </c>
      <c r="R436" s="10" t="s">
        <v>386</v>
      </c>
      <c r="S436" s="10" t="s">
        <v>386</v>
      </c>
      <c r="T436" s="10" t="s">
        <v>386</v>
      </c>
      <c r="U436" s="10" t="s">
        <v>386</v>
      </c>
      <c r="V436" s="10" t="s">
        <v>386</v>
      </c>
      <c r="W436" s="10" t="s">
        <v>386</v>
      </c>
      <c r="X436" s="10" t="s">
        <v>386</v>
      </c>
      <c r="Y436" s="10" t="s">
        <v>386</v>
      </c>
      <c r="Z436" s="10" t="s">
        <v>386</v>
      </c>
      <c r="AA436" s="10" t="s">
        <v>386</v>
      </c>
      <c r="AB436" s="10" t="s">
        <v>386</v>
      </c>
      <c r="AC436" s="10" t="s">
        <v>386</v>
      </c>
      <c r="AD436" s="10" t="s">
        <v>386</v>
      </c>
      <c r="AE436" s="10" t="s">
        <v>386</v>
      </c>
      <c r="AF436" s="10" t="s">
        <v>386</v>
      </c>
      <c r="AG436" s="10" t="s">
        <v>386</v>
      </c>
      <c r="AH436" s="10" t="s">
        <v>386</v>
      </c>
      <c r="AI436" s="10" t="s">
        <v>386</v>
      </c>
      <c r="AJ436" s="10" t="s">
        <v>386</v>
      </c>
      <c r="AK436" s="10" t="s">
        <v>386</v>
      </c>
      <c r="AL436" s="10" t="s">
        <v>386</v>
      </c>
      <c r="AM436" s="10" t="s">
        <v>386</v>
      </c>
      <c r="AN436" s="10" t="s">
        <v>386</v>
      </c>
      <c r="AO436" s="10" t="s">
        <v>386</v>
      </c>
      <c r="AP436" s="11" t="s">
        <v>386</v>
      </c>
    </row>
    <row r="437" spans="1:43" x14ac:dyDescent="0.25">
      <c r="A437" s="31" t="s">
        <v>314</v>
      </c>
      <c r="B437" s="10" t="s">
        <v>386</v>
      </c>
      <c r="C437" s="10" t="s">
        <v>386</v>
      </c>
      <c r="D437" s="10" t="s">
        <v>386</v>
      </c>
      <c r="E437" s="10" t="s">
        <v>386</v>
      </c>
      <c r="F437" s="10" t="s">
        <v>386</v>
      </c>
      <c r="G437" s="10" t="s">
        <v>386</v>
      </c>
      <c r="H437" s="10" t="s">
        <v>386</v>
      </c>
      <c r="I437" s="10" t="s">
        <v>386</v>
      </c>
      <c r="J437" s="10" t="s">
        <v>386</v>
      </c>
      <c r="K437" s="10" t="s">
        <v>386</v>
      </c>
      <c r="L437" s="10" t="s">
        <v>386</v>
      </c>
      <c r="M437" s="10" t="s">
        <v>386</v>
      </c>
      <c r="N437" s="10" t="s">
        <v>386</v>
      </c>
      <c r="O437" s="10" t="s">
        <v>386</v>
      </c>
      <c r="P437" s="10" t="s">
        <v>386</v>
      </c>
      <c r="Q437" s="10" t="s">
        <v>386</v>
      </c>
      <c r="R437" s="10" t="s">
        <v>386</v>
      </c>
      <c r="S437" s="10" t="s">
        <v>386</v>
      </c>
      <c r="T437" s="10" t="s">
        <v>386</v>
      </c>
      <c r="U437" s="10" t="s">
        <v>386</v>
      </c>
      <c r="V437" s="10" t="s">
        <v>386</v>
      </c>
      <c r="W437" s="10" t="s">
        <v>386</v>
      </c>
      <c r="X437" s="10" t="s">
        <v>386</v>
      </c>
      <c r="Y437" s="10" t="s">
        <v>386</v>
      </c>
      <c r="Z437" s="10" t="s">
        <v>386</v>
      </c>
      <c r="AA437" s="10" t="s">
        <v>386</v>
      </c>
      <c r="AB437" s="10" t="s">
        <v>386</v>
      </c>
      <c r="AC437" s="10" t="s">
        <v>386</v>
      </c>
      <c r="AD437" s="10" t="s">
        <v>386</v>
      </c>
      <c r="AE437" s="10" t="s">
        <v>386</v>
      </c>
      <c r="AF437" s="10" t="s">
        <v>386</v>
      </c>
      <c r="AG437" s="10" t="s">
        <v>386</v>
      </c>
      <c r="AH437" s="10" t="s">
        <v>386</v>
      </c>
      <c r="AI437" s="10" t="s">
        <v>386</v>
      </c>
      <c r="AJ437" s="10" t="s">
        <v>386</v>
      </c>
      <c r="AK437" s="10" t="s">
        <v>386</v>
      </c>
      <c r="AL437" s="10" t="s">
        <v>386</v>
      </c>
      <c r="AM437" s="10" t="s">
        <v>386</v>
      </c>
      <c r="AN437" s="10" t="s">
        <v>386</v>
      </c>
      <c r="AO437" s="10" t="s">
        <v>386</v>
      </c>
      <c r="AP437" s="11" t="s">
        <v>386</v>
      </c>
    </row>
    <row r="438" spans="1:43" x14ac:dyDescent="0.25">
      <c r="A438" s="31" t="s">
        <v>315</v>
      </c>
      <c r="B438" s="10">
        <v>0</v>
      </c>
      <c r="C438" s="10">
        <v>0</v>
      </c>
      <c r="D438" s="10">
        <v>0</v>
      </c>
      <c r="E438" s="10">
        <v>0</v>
      </c>
      <c r="F438" s="10">
        <v>0</v>
      </c>
      <c r="G438" s="10">
        <v>0</v>
      </c>
      <c r="H438" s="10">
        <v>0</v>
      </c>
      <c r="I438" s="10">
        <v>0</v>
      </c>
      <c r="J438" s="10">
        <v>0</v>
      </c>
      <c r="K438" s="10">
        <v>0</v>
      </c>
      <c r="L438" s="10">
        <v>0</v>
      </c>
      <c r="M438" s="10">
        <v>0</v>
      </c>
      <c r="N438" s="10">
        <v>0</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v>
      </c>
      <c r="AE438" s="10">
        <v>0</v>
      </c>
      <c r="AF438" s="10">
        <v>0</v>
      </c>
      <c r="AG438" s="10">
        <v>0</v>
      </c>
      <c r="AH438" s="10">
        <v>0</v>
      </c>
      <c r="AI438" s="10">
        <v>0</v>
      </c>
      <c r="AJ438" s="10">
        <v>0</v>
      </c>
      <c r="AK438" s="10">
        <v>0</v>
      </c>
      <c r="AL438" s="10">
        <v>0</v>
      </c>
      <c r="AM438" s="10">
        <v>0</v>
      </c>
      <c r="AN438" s="10">
        <v>0</v>
      </c>
      <c r="AO438" s="10">
        <v>0</v>
      </c>
      <c r="AP438" s="11">
        <v>0</v>
      </c>
    </row>
    <row r="439" spans="1:43" x14ac:dyDescent="0.25">
      <c r="A439" s="31" t="s">
        <v>316</v>
      </c>
      <c r="B439" s="10">
        <v>0</v>
      </c>
      <c r="C439" s="10">
        <v>0</v>
      </c>
      <c r="D439" s="10">
        <v>0</v>
      </c>
      <c r="E439" s="10">
        <v>0</v>
      </c>
      <c r="F439" s="10">
        <v>0</v>
      </c>
      <c r="G439" s="10">
        <v>0</v>
      </c>
      <c r="H439" s="10">
        <v>0</v>
      </c>
      <c r="I439" s="10">
        <v>0</v>
      </c>
      <c r="J439" s="10">
        <v>0</v>
      </c>
      <c r="K439" s="10">
        <v>0</v>
      </c>
      <c r="L439" s="10">
        <v>0</v>
      </c>
      <c r="M439" s="10">
        <v>0</v>
      </c>
      <c r="N439" s="10">
        <v>0</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0</v>
      </c>
      <c r="AL439" s="10">
        <v>0</v>
      </c>
      <c r="AM439" s="10">
        <v>0</v>
      </c>
      <c r="AN439" s="10">
        <v>0</v>
      </c>
      <c r="AO439" s="10">
        <v>0</v>
      </c>
      <c r="AP439" s="11">
        <v>0</v>
      </c>
    </row>
    <row r="440" spans="1:43" x14ac:dyDescent="0.25">
      <c r="A440" s="32" t="s">
        <v>317</v>
      </c>
      <c r="B440" s="13" t="s">
        <v>386</v>
      </c>
      <c r="C440" s="13" t="s">
        <v>386</v>
      </c>
      <c r="D440" s="13" t="s">
        <v>386</v>
      </c>
      <c r="E440" s="13" t="s">
        <v>386</v>
      </c>
      <c r="F440" s="13" t="s">
        <v>386</v>
      </c>
      <c r="G440" s="13" t="s">
        <v>386</v>
      </c>
      <c r="H440" s="13" t="s">
        <v>386</v>
      </c>
      <c r="I440" s="13" t="s">
        <v>386</v>
      </c>
      <c r="J440" s="13" t="s">
        <v>386</v>
      </c>
      <c r="K440" s="13" t="s">
        <v>386</v>
      </c>
      <c r="L440" s="13" t="s">
        <v>386</v>
      </c>
      <c r="M440" s="13" t="s">
        <v>386</v>
      </c>
      <c r="N440" s="13" t="s">
        <v>386</v>
      </c>
      <c r="O440" s="13" t="s">
        <v>386</v>
      </c>
      <c r="P440" s="13" t="s">
        <v>386</v>
      </c>
      <c r="Q440" s="13" t="s">
        <v>386</v>
      </c>
      <c r="R440" s="13" t="s">
        <v>386</v>
      </c>
      <c r="S440" s="13" t="s">
        <v>386</v>
      </c>
      <c r="T440" s="13" t="s">
        <v>386</v>
      </c>
      <c r="U440" s="13" t="s">
        <v>386</v>
      </c>
      <c r="V440" s="13" t="s">
        <v>386</v>
      </c>
      <c r="W440" s="13" t="s">
        <v>386</v>
      </c>
      <c r="X440" s="13" t="s">
        <v>386</v>
      </c>
      <c r="Y440" s="13" t="s">
        <v>386</v>
      </c>
      <c r="Z440" s="13" t="s">
        <v>386</v>
      </c>
      <c r="AA440" s="13" t="s">
        <v>386</v>
      </c>
      <c r="AB440" s="13" t="s">
        <v>386</v>
      </c>
      <c r="AC440" s="13" t="s">
        <v>386</v>
      </c>
      <c r="AD440" s="13" t="s">
        <v>386</v>
      </c>
      <c r="AE440" s="13" t="s">
        <v>386</v>
      </c>
      <c r="AF440" s="13" t="s">
        <v>386</v>
      </c>
      <c r="AG440" s="13" t="s">
        <v>386</v>
      </c>
      <c r="AH440" s="13" t="s">
        <v>386</v>
      </c>
      <c r="AI440" s="13" t="s">
        <v>386</v>
      </c>
      <c r="AJ440" s="13" t="s">
        <v>386</v>
      </c>
      <c r="AK440" s="13" t="s">
        <v>386</v>
      </c>
      <c r="AL440" s="13" t="s">
        <v>386</v>
      </c>
      <c r="AM440" s="13" t="s">
        <v>386</v>
      </c>
      <c r="AN440" s="13" t="s">
        <v>386</v>
      </c>
      <c r="AO440" s="13" t="s">
        <v>386</v>
      </c>
      <c r="AP440" s="14" t="s">
        <v>386</v>
      </c>
    </row>
    <row r="442" spans="1:43" x14ac:dyDescent="0.25">
      <c r="A442" s="2" t="s">
        <v>436</v>
      </c>
    </row>
    <row r="444" spans="1:43" x14ac:dyDescent="0.25">
      <c r="A444" s="43" t="s">
        <v>389</v>
      </c>
    </row>
    <row r="445" spans="1:43" x14ac:dyDescent="0.25">
      <c r="A445" s="37" t="s">
        <v>127</v>
      </c>
      <c r="B445" s="37" t="s">
        <v>437</v>
      </c>
      <c r="C445" s="19">
        <v>2010</v>
      </c>
      <c r="D445" s="19">
        <v>2011</v>
      </c>
      <c r="E445" s="19">
        <v>2012</v>
      </c>
      <c r="F445" s="19">
        <v>2013</v>
      </c>
      <c r="G445" s="19">
        <v>2014</v>
      </c>
      <c r="H445" s="19">
        <v>2015</v>
      </c>
      <c r="I445" s="19">
        <v>2016</v>
      </c>
      <c r="J445" s="19">
        <v>2017</v>
      </c>
      <c r="K445" s="19">
        <v>2018</v>
      </c>
      <c r="L445" s="19">
        <v>2019</v>
      </c>
      <c r="M445" s="19">
        <v>2020</v>
      </c>
      <c r="N445" s="19">
        <v>2021</v>
      </c>
      <c r="O445" s="19">
        <v>2022</v>
      </c>
      <c r="P445" s="19">
        <v>2023</v>
      </c>
      <c r="Q445" s="19">
        <v>2024</v>
      </c>
      <c r="R445" s="19">
        <v>2025</v>
      </c>
      <c r="S445" s="19">
        <v>2026</v>
      </c>
      <c r="T445" s="19">
        <v>2027</v>
      </c>
      <c r="U445" s="19">
        <v>2028</v>
      </c>
      <c r="V445" s="19">
        <v>2029</v>
      </c>
      <c r="W445" s="19">
        <v>2030</v>
      </c>
      <c r="X445" s="19">
        <v>2031</v>
      </c>
      <c r="Y445" s="19">
        <v>2032</v>
      </c>
      <c r="Z445" s="19">
        <v>2033</v>
      </c>
      <c r="AA445" s="19">
        <v>2034</v>
      </c>
      <c r="AB445" s="19">
        <v>2035</v>
      </c>
      <c r="AC445" s="19">
        <v>2036</v>
      </c>
      <c r="AD445" s="19">
        <v>2037</v>
      </c>
      <c r="AE445" s="19">
        <v>2038</v>
      </c>
      <c r="AF445" s="19">
        <v>2039</v>
      </c>
      <c r="AG445" s="19">
        <v>2040</v>
      </c>
      <c r="AH445" s="19">
        <v>2041</v>
      </c>
      <c r="AI445" s="19">
        <v>2042</v>
      </c>
      <c r="AJ445" s="19">
        <v>2043</v>
      </c>
      <c r="AK445" s="19">
        <v>2044</v>
      </c>
      <c r="AL445" s="19">
        <v>2045</v>
      </c>
      <c r="AM445" s="19">
        <v>2046</v>
      </c>
      <c r="AN445" s="19">
        <v>2047</v>
      </c>
      <c r="AO445" s="19">
        <v>2048</v>
      </c>
      <c r="AP445" s="19">
        <v>2049</v>
      </c>
      <c r="AQ445" s="18">
        <v>2050</v>
      </c>
    </row>
    <row r="446" spans="1:43" x14ac:dyDescent="0.25">
      <c r="A446" s="30" t="s">
        <v>136</v>
      </c>
      <c r="B446" s="31">
        <v>0</v>
      </c>
      <c r="C446" s="10">
        <v>0</v>
      </c>
      <c r="D446" s="10">
        <v>0</v>
      </c>
      <c r="E446" s="10">
        <v>0</v>
      </c>
      <c r="F446" s="10">
        <v>0</v>
      </c>
      <c r="G446" s="10">
        <v>0</v>
      </c>
      <c r="H446" s="10">
        <v>0</v>
      </c>
      <c r="I446" s="10">
        <v>0</v>
      </c>
      <c r="J446" s="10">
        <v>0</v>
      </c>
      <c r="K446" s="10">
        <v>0</v>
      </c>
      <c r="L446" s="10">
        <v>0</v>
      </c>
      <c r="M446" s="10">
        <v>0</v>
      </c>
      <c r="N446" s="10">
        <v>0</v>
      </c>
      <c r="O446" s="10">
        <v>0</v>
      </c>
      <c r="P446" s="10">
        <v>0</v>
      </c>
      <c r="Q446" s="10">
        <v>0</v>
      </c>
      <c r="R446" s="10">
        <v>0</v>
      </c>
      <c r="S446" s="10">
        <v>0</v>
      </c>
      <c r="T446" s="10">
        <v>0</v>
      </c>
      <c r="U446" s="10">
        <v>0</v>
      </c>
      <c r="V446" s="10">
        <v>0</v>
      </c>
      <c r="W446" s="10">
        <v>0</v>
      </c>
      <c r="X446" s="10">
        <v>0</v>
      </c>
      <c r="Y446" s="10">
        <v>0</v>
      </c>
      <c r="Z446" s="10">
        <v>0</v>
      </c>
      <c r="AA446" s="10">
        <v>0</v>
      </c>
      <c r="AB446" s="10">
        <v>0</v>
      </c>
      <c r="AC446" s="10">
        <v>0</v>
      </c>
      <c r="AD446" s="10">
        <v>0</v>
      </c>
      <c r="AE446" s="10">
        <v>0</v>
      </c>
      <c r="AF446" s="10">
        <v>0</v>
      </c>
      <c r="AG446" s="10">
        <v>0</v>
      </c>
      <c r="AH446" s="10">
        <v>0</v>
      </c>
      <c r="AI446" s="10">
        <v>0</v>
      </c>
      <c r="AJ446" s="10">
        <v>0</v>
      </c>
      <c r="AK446" s="10">
        <v>0</v>
      </c>
      <c r="AL446" s="10">
        <v>0</v>
      </c>
      <c r="AM446" s="10">
        <v>0</v>
      </c>
      <c r="AN446" s="10">
        <v>0</v>
      </c>
      <c r="AO446" s="10">
        <v>0</v>
      </c>
      <c r="AP446" s="10">
        <v>0</v>
      </c>
      <c r="AQ446" s="11">
        <v>0</v>
      </c>
    </row>
    <row r="447" spans="1:43" x14ac:dyDescent="0.25">
      <c r="A447" s="31" t="s">
        <v>143</v>
      </c>
      <c r="B447" s="31">
        <v>0</v>
      </c>
      <c r="C447" s="10">
        <v>0</v>
      </c>
      <c r="D447" s="10">
        <v>0</v>
      </c>
      <c r="E447" s="10">
        <v>0</v>
      </c>
      <c r="F447" s="10">
        <v>0</v>
      </c>
      <c r="G447" s="10">
        <v>0</v>
      </c>
      <c r="H447" s="10">
        <v>0</v>
      </c>
      <c r="I447" s="10">
        <v>0</v>
      </c>
      <c r="J447" s="10">
        <v>0</v>
      </c>
      <c r="K447" s="10">
        <v>0</v>
      </c>
      <c r="L447" s="10">
        <v>0</v>
      </c>
      <c r="M447" s="10">
        <v>0</v>
      </c>
      <c r="N447" s="10">
        <v>0</v>
      </c>
      <c r="O447" s="10">
        <v>0</v>
      </c>
      <c r="P447" s="10">
        <v>0</v>
      </c>
      <c r="Q447" s="10">
        <v>0</v>
      </c>
      <c r="R447" s="10">
        <v>0</v>
      </c>
      <c r="S447" s="10">
        <v>0</v>
      </c>
      <c r="T447" s="10">
        <v>0</v>
      </c>
      <c r="U447" s="10">
        <v>0</v>
      </c>
      <c r="V447" s="10">
        <v>0</v>
      </c>
      <c r="W447" s="10">
        <v>0</v>
      </c>
      <c r="X447" s="10">
        <v>0</v>
      </c>
      <c r="Y447" s="10">
        <v>0</v>
      </c>
      <c r="Z447" s="10">
        <v>0</v>
      </c>
      <c r="AA447" s="10">
        <v>0</v>
      </c>
      <c r="AB447" s="10">
        <v>0</v>
      </c>
      <c r="AC447" s="10">
        <v>0</v>
      </c>
      <c r="AD447" s="10">
        <v>0</v>
      </c>
      <c r="AE447" s="10">
        <v>0</v>
      </c>
      <c r="AF447" s="10">
        <v>0</v>
      </c>
      <c r="AG447" s="10">
        <v>0</v>
      </c>
      <c r="AH447" s="10">
        <v>0</v>
      </c>
      <c r="AI447" s="10">
        <v>0</v>
      </c>
      <c r="AJ447" s="10">
        <v>0</v>
      </c>
      <c r="AK447" s="10">
        <v>0</v>
      </c>
      <c r="AL447" s="10">
        <v>0</v>
      </c>
      <c r="AM447" s="10">
        <v>0</v>
      </c>
      <c r="AN447" s="10">
        <v>0</v>
      </c>
      <c r="AO447" s="10">
        <v>0</v>
      </c>
      <c r="AP447" s="10">
        <v>0</v>
      </c>
      <c r="AQ447" s="11">
        <v>0</v>
      </c>
    </row>
    <row r="448" spans="1:43" x14ac:dyDescent="0.25">
      <c r="A448" s="31" t="s">
        <v>145</v>
      </c>
      <c r="B448" s="31">
        <v>0</v>
      </c>
      <c r="C448" s="10">
        <v>0</v>
      </c>
      <c r="D448" s="10">
        <v>0</v>
      </c>
      <c r="E448" s="10">
        <v>0</v>
      </c>
      <c r="F448" s="10">
        <v>0</v>
      </c>
      <c r="G448" s="10">
        <v>0</v>
      </c>
      <c r="H448" s="10">
        <v>0</v>
      </c>
      <c r="I448" s="10">
        <v>0</v>
      </c>
      <c r="J448" s="10">
        <v>0</v>
      </c>
      <c r="K448" s="10">
        <v>0</v>
      </c>
      <c r="L448" s="10">
        <v>0</v>
      </c>
      <c r="M448" s="10">
        <v>0</v>
      </c>
      <c r="N448" s="10">
        <v>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0</v>
      </c>
      <c r="AE448" s="10">
        <v>0</v>
      </c>
      <c r="AF448" s="10">
        <v>0</v>
      </c>
      <c r="AG448" s="10">
        <v>0</v>
      </c>
      <c r="AH448" s="10">
        <v>0</v>
      </c>
      <c r="AI448" s="10">
        <v>0</v>
      </c>
      <c r="AJ448" s="10">
        <v>0</v>
      </c>
      <c r="AK448" s="10">
        <v>0</v>
      </c>
      <c r="AL448" s="10">
        <v>0</v>
      </c>
      <c r="AM448" s="10">
        <v>0</v>
      </c>
      <c r="AN448" s="10">
        <v>0</v>
      </c>
      <c r="AO448" s="10">
        <v>0</v>
      </c>
      <c r="AP448" s="10">
        <v>0</v>
      </c>
      <c r="AQ448" s="11">
        <v>0</v>
      </c>
    </row>
    <row r="449" spans="1:43" x14ac:dyDescent="0.25">
      <c r="A449" s="31" t="s">
        <v>147</v>
      </c>
      <c r="B449" s="31">
        <v>0</v>
      </c>
      <c r="C449" s="10">
        <v>0</v>
      </c>
      <c r="D449" s="10">
        <v>0</v>
      </c>
      <c r="E449" s="10">
        <v>0</v>
      </c>
      <c r="F449" s="10">
        <v>0</v>
      </c>
      <c r="G449" s="10">
        <v>0</v>
      </c>
      <c r="H449" s="10">
        <v>0</v>
      </c>
      <c r="I449" s="10">
        <v>0</v>
      </c>
      <c r="J449" s="10">
        <v>0</v>
      </c>
      <c r="K449" s="10">
        <v>0</v>
      </c>
      <c r="L449" s="10">
        <v>0</v>
      </c>
      <c r="M449" s="10">
        <v>0</v>
      </c>
      <c r="N449" s="10">
        <v>0</v>
      </c>
      <c r="O449" s="10">
        <v>0</v>
      </c>
      <c r="P449" s="10">
        <v>0</v>
      </c>
      <c r="Q449" s="10">
        <v>0</v>
      </c>
      <c r="R449" s="10">
        <v>0</v>
      </c>
      <c r="S449" s="10">
        <v>0</v>
      </c>
      <c r="T449" s="10">
        <v>0</v>
      </c>
      <c r="U449" s="10">
        <v>0</v>
      </c>
      <c r="V449" s="10">
        <v>0</v>
      </c>
      <c r="W449" s="10">
        <v>0</v>
      </c>
      <c r="X449" s="10">
        <v>0</v>
      </c>
      <c r="Y449" s="10">
        <v>0</v>
      </c>
      <c r="Z449" s="10">
        <v>0</v>
      </c>
      <c r="AA449" s="10">
        <v>0</v>
      </c>
      <c r="AB449" s="10">
        <v>0</v>
      </c>
      <c r="AC449" s="10">
        <v>0</v>
      </c>
      <c r="AD449" s="10">
        <v>0</v>
      </c>
      <c r="AE449" s="10">
        <v>0</v>
      </c>
      <c r="AF449" s="10">
        <v>0</v>
      </c>
      <c r="AG449" s="10">
        <v>0</v>
      </c>
      <c r="AH449" s="10">
        <v>0</v>
      </c>
      <c r="AI449" s="10">
        <v>0</v>
      </c>
      <c r="AJ449" s="10">
        <v>0</v>
      </c>
      <c r="AK449" s="10">
        <v>0</v>
      </c>
      <c r="AL449" s="10">
        <v>0</v>
      </c>
      <c r="AM449" s="10">
        <v>0</v>
      </c>
      <c r="AN449" s="10">
        <v>0</v>
      </c>
      <c r="AO449" s="10">
        <v>0</v>
      </c>
      <c r="AP449" s="10">
        <v>0</v>
      </c>
      <c r="AQ449" s="11">
        <v>0</v>
      </c>
    </row>
    <row r="450" spans="1:43" x14ac:dyDescent="0.25">
      <c r="A450" s="31" t="s">
        <v>150</v>
      </c>
      <c r="B450" s="31">
        <v>0</v>
      </c>
      <c r="C450" s="10">
        <v>0</v>
      </c>
      <c r="D450" s="10">
        <v>0</v>
      </c>
      <c r="E450" s="10">
        <v>0</v>
      </c>
      <c r="F450" s="10">
        <v>0</v>
      </c>
      <c r="G450" s="10">
        <v>0</v>
      </c>
      <c r="H450" s="10">
        <v>0</v>
      </c>
      <c r="I450" s="10">
        <v>0</v>
      </c>
      <c r="J450" s="10">
        <v>0</v>
      </c>
      <c r="K450" s="10">
        <v>0</v>
      </c>
      <c r="L450" s="10">
        <v>0</v>
      </c>
      <c r="M450" s="10">
        <v>0</v>
      </c>
      <c r="N450" s="10">
        <v>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v>0</v>
      </c>
      <c r="AE450" s="10">
        <v>0</v>
      </c>
      <c r="AF450" s="10">
        <v>0</v>
      </c>
      <c r="AG450" s="10">
        <v>0</v>
      </c>
      <c r="AH450" s="10">
        <v>0</v>
      </c>
      <c r="AI450" s="10">
        <v>0</v>
      </c>
      <c r="AJ450" s="10">
        <v>0</v>
      </c>
      <c r="AK450" s="10">
        <v>0</v>
      </c>
      <c r="AL450" s="10">
        <v>0</v>
      </c>
      <c r="AM450" s="10">
        <v>0</v>
      </c>
      <c r="AN450" s="10">
        <v>0</v>
      </c>
      <c r="AO450" s="10">
        <v>0</v>
      </c>
      <c r="AP450" s="10">
        <v>0</v>
      </c>
      <c r="AQ450" s="11">
        <v>0</v>
      </c>
    </row>
    <row r="451" spans="1:43" x14ac:dyDescent="0.25">
      <c r="A451" s="31" t="s">
        <v>151</v>
      </c>
      <c r="B451" s="31">
        <v>0</v>
      </c>
      <c r="C451" s="10">
        <v>0</v>
      </c>
      <c r="D451" s="10">
        <v>0</v>
      </c>
      <c r="E451" s="10">
        <v>0</v>
      </c>
      <c r="F451" s="10">
        <v>0</v>
      </c>
      <c r="G451" s="10">
        <v>0</v>
      </c>
      <c r="H451" s="10">
        <v>0</v>
      </c>
      <c r="I451" s="10">
        <v>0</v>
      </c>
      <c r="J451" s="10">
        <v>0</v>
      </c>
      <c r="K451" s="10">
        <v>0</v>
      </c>
      <c r="L451" s="10">
        <v>0</v>
      </c>
      <c r="M451" s="10">
        <v>0</v>
      </c>
      <c r="N451" s="10">
        <v>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v>0</v>
      </c>
      <c r="AE451" s="10">
        <v>0</v>
      </c>
      <c r="AF451" s="10">
        <v>0</v>
      </c>
      <c r="AG451" s="10">
        <v>0</v>
      </c>
      <c r="AH451" s="10">
        <v>0</v>
      </c>
      <c r="AI451" s="10">
        <v>0</v>
      </c>
      <c r="AJ451" s="10">
        <v>0</v>
      </c>
      <c r="AK451" s="10">
        <v>0</v>
      </c>
      <c r="AL451" s="10">
        <v>0</v>
      </c>
      <c r="AM451" s="10">
        <v>0</v>
      </c>
      <c r="AN451" s="10">
        <v>0</v>
      </c>
      <c r="AO451" s="10">
        <v>0</v>
      </c>
      <c r="AP451" s="10">
        <v>0</v>
      </c>
      <c r="AQ451" s="11">
        <v>0</v>
      </c>
    </row>
    <row r="452" spans="1:43" x14ac:dyDescent="0.25">
      <c r="A452" s="31" t="s">
        <v>153</v>
      </c>
      <c r="B452" s="31">
        <v>0</v>
      </c>
      <c r="C452" s="10">
        <v>0</v>
      </c>
      <c r="D452" s="10">
        <v>0</v>
      </c>
      <c r="E452" s="10">
        <v>0</v>
      </c>
      <c r="F452" s="10">
        <v>0</v>
      </c>
      <c r="G452" s="10">
        <v>0</v>
      </c>
      <c r="H452" s="10">
        <v>0</v>
      </c>
      <c r="I452" s="10">
        <v>0</v>
      </c>
      <c r="J452" s="10">
        <v>0</v>
      </c>
      <c r="K452" s="10">
        <v>0</v>
      </c>
      <c r="L452" s="10">
        <v>0</v>
      </c>
      <c r="M452" s="10">
        <v>0</v>
      </c>
      <c r="N452" s="10">
        <v>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v>0</v>
      </c>
      <c r="AE452" s="10">
        <v>0</v>
      </c>
      <c r="AF452" s="10">
        <v>0</v>
      </c>
      <c r="AG452" s="10">
        <v>0</v>
      </c>
      <c r="AH452" s="10">
        <v>0</v>
      </c>
      <c r="AI452" s="10">
        <v>0</v>
      </c>
      <c r="AJ452" s="10">
        <v>0</v>
      </c>
      <c r="AK452" s="10">
        <v>0</v>
      </c>
      <c r="AL452" s="10">
        <v>0</v>
      </c>
      <c r="AM452" s="10">
        <v>0</v>
      </c>
      <c r="AN452" s="10">
        <v>0</v>
      </c>
      <c r="AO452" s="10">
        <v>0</v>
      </c>
      <c r="AP452" s="10">
        <v>0</v>
      </c>
      <c r="AQ452" s="11">
        <v>0</v>
      </c>
    </row>
    <row r="453" spans="1:43" x14ac:dyDescent="0.25">
      <c r="A453" s="31" t="s">
        <v>156</v>
      </c>
      <c r="B453" s="31">
        <v>0</v>
      </c>
      <c r="C453" s="10">
        <v>0</v>
      </c>
      <c r="D453" s="10">
        <v>0</v>
      </c>
      <c r="E453" s="10">
        <v>0</v>
      </c>
      <c r="F453" s="10">
        <v>0</v>
      </c>
      <c r="G453" s="10">
        <v>0</v>
      </c>
      <c r="H453" s="10">
        <v>0</v>
      </c>
      <c r="I453" s="10">
        <v>0</v>
      </c>
      <c r="J453" s="10">
        <v>0</v>
      </c>
      <c r="K453" s="10">
        <v>0</v>
      </c>
      <c r="L453" s="10">
        <v>0</v>
      </c>
      <c r="M453" s="10">
        <v>0</v>
      </c>
      <c r="N453" s="10">
        <v>0</v>
      </c>
      <c r="O453" s="10">
        <v>0</v>
      </c>
      <c r="P453" s="10">
        <v>0</v>
      </c>
      <c r="Q453" s="10">
        <v>0</v>
      </c>
      <c r="R453" s="10">
        <v>0</v>
      </c>
      <c r="S453" s="10">
        <v>0</v>
      </c>
      <c r="T453" s="10">
        <v>0</v>
      </c>
      <c r="U453" s="10">
        <v>0</v>
      </c>
      <c r="V453" s="10">
        <v>0</v>
      </c>
      <c r="W453" s="10">
        <v>0</v>
      </c>
      <c r="X453" s="10">
        <v>0</v>
      </c>
      <c r="Y453" s="10">
        <v>0</v>
      </c>
      <c r="Z453" s="10">
        <v>0</v>
      </c>
      <c r="AA453" s="10">
        <v>0</v>
      </c>
      <c r="AB453" s="10">
        <v>0</v>
      </c>
      <c r="AC453" s="10">
        <v>0</v>
      </c>
      <c r="AD453" s="10">
        <v>0</v>
      </c>
      <c r="AE453" s="10">
        <v>0</v>
      </c>
      <c r="AF453" s="10">
        <v>0</v>
      </c>
      <c r="AG453" s="10">
        <v>0</v>
      </c>
      <c r="AH453" s="10">
        <v>0</v>
      </c>
      <c r="AI453" s="10">
        <v>0</v>
      </c>
      <c r="AJ453" s="10">
        <v>0</v>
      </c>
      <c r="AK453" s="10">
        <v>0</v>
      </c>
      <c r="AL453" s="10">
        <v>0</v>
      </c>
      <c r="AM453" s="10">
        <v>0</v>
      </c>
      <c r="AN453" s="10">
        <v>0</v>
      </c>
      <c r="AO453" s="10">
        <v>0</v>
      </c>
      <c r="AP453" s="10">
        <v>0</v>
      </c>
      <c r="AQ453" s="11">
        <v>0</v>
      </c>
    </row>
    <row r="454" spans="1:43" x14ac:dyDescent="0.25">
      <c r="A454" s="31" t="s">
        <v>158</v>
      </c>
      <c r="B454" s="31">
        <v>0</v>
      </c>
      <c r="C454" s="10">
        <v>0</v>
      </c>
      <c r="D454" s="10">
        <v>0</v>
      </c>
      <c r="E454" s="10">
        <v>0</v>
      </c>
      <c r="F454" s="10">
        <v>0</v>
      </c>
      <c r="G454" s="10">
        <v>0</v>
      </c>
      <c r="H454" s="10">
        <v>0</v>
      </c>
      <c r="I454" s="10">
        <v>0</v>
      </c>
      <c r="J454" s="10">
        <v>0</v>
      </c>
      <c r="K454" s="10">
        <v>0</v>
      </c>
      <c r="L454" s="10">
        <v>0</v>
      </c>
      <c r="M454" s="10">
        <v>0</v>
      </c>
      <c r="N454" s="10">
        <v>0</v>
      </c>
      <c r="O454" s="10">
        <v>0</v>
      </c>
      <c r="P454" s="10">
        <v>0</v>
      </c>
      <c r="Q454" s="10">
        <v>0</v>
      </c>
      <c r="R454" s="10">
        <v>0</v>
      </c>
      <c r="S454" s="10">
        <v>0</v>
      </c>
      <c r="T454" s="10">
        <v>0</v>
      </c>
      <c r="U454" s="10">
        <v>0</v>
      </c>
      <c r="V454" s="10">
        <v>0</v>
      </c>
      <c r="W454" s="10">
        <v>0</v>
      </c>
      <c r="X454" s="10">
        <v>0</v>
      </c>
      <c r="Y454" s="10">
        <v>0</v>
      </c>
      <c r="Z454" s="10">
        <v>0</v>
      </c>
      <c r="AA454" s="10">
        <v>0</v>
      </c>
      <c r="AB454" s="10">
        <v>0</v>
      </c>
      <c r="AC454" s="10">
        <v>0</v>
      </c>
      <c r="AD454" s="10">
        <v>0</v>
      </c>
      <c r="AE454" s="10">
        <v>0</v>
      </c>
      <c r="AF454" s="10">
        <v>0</v>
      </c>
      <c r="AG454" s="10">
        <v>0</v>
      </c>
      <c r="AH454" s="10">
        <v>0</v>
      </c>
      <c r="AI454" s="10">
        <v>0</v>
      </c>
      <c r="AJ454" s="10">
        <v>0</v>
      </c>
      <c r="AK454" s="10">
        <v>0</v>
      </c>
      <c r="AL454" s="10">
        <v>0</v>
      </c>
      <c r="AM454" s="10">
        <v>0</v>
      </c>
      <c r="AN454" s="10">
        <v>0</v>
      </c>
      <c r="AO454" s="10">
        <v>0</v>
      </c>
      <c r="AP454" s="10">
        <v>0</v>
      </c>
      <c r="AQ454" s="11">
        <v>0</v>
      </c>
    </row>
    <row r="455" spans="1:43" x14ac:dyDescent="0.25">
      <c r="A455" s="31" t="s">
        <v>159</v>
      </c>
      <c r="B455" s="31">
        <v>0</v>
      </c>
      <c r="C455" s="10">
        <v>0</v>
      </c>
      <c r="D455" s="10">
        <v>0</v>
      </c>
      <c r="E455" s="10">
        <v>0</v>
      </c>
      <c r="F455" s="10">
        <v>0</v>
      </c>
      <c r="G455" s="10">
        <v>0</v>
      </c>
      <c r="H455" s="10">
        <v>0</v>
      </c>
      <c r="I455" s="10">
        <v>0</v>
      </c>
      <c r="J455" s="10">
        <v>0</v>
      </c>
      <c r="K455" s="10">
        <v>0</v>
      </c>
      <c r="L455" s="10">
        <v>0</v>
      </c>
      <c r="M455" s="10">
        <v>0</v>
      </c>
      <c r="N455" s="10">
        <v>0</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0</v>
      </c>
      <c r="AE455" s="10">
        <v>0</v>
      </c>
      <c r="AF455" s="10">
        <v>0</v>
      </c>
      <c r="AG455" s="10">
        <v>0</v>
      </c>
      <c r="AH455" s="10">
        <v>0</v>
      </c>
      <c r="AI455" s="10">
        <v>0</v>
      </c>
      <c r="AJ455" s="10">
        <v>0</v>
      </c>
      <c r="AK455" s="10">
        <v>0</v>
      </c>
      <c r="AL455" s="10">
        <v>0</v>
      </c>
      <c r="AM455" s="10">
        <v>0</v>
      </c>
      <c r="AN455" s="10">
        <v>0</v>
      </c>
      <c r="AO455" s="10">
        <v>0</v>
      </c>
      <c r="AP455" s="10">
        <v>0</v>
      </c>
      <c r="AQ455" s="11">
        <v>0</v>
      </c>
    </row>
    <row r="456" spans="1:43" x14ac:dyDescent="0.25">
      <c r="A456" s="31" t="s">
        <v>164</v>
      </c>
      <c r="B456" s="31">
        <v>0</v>
      </c>
      <c r="C456" s="10">
        <v>0</v>
      </c>
      <c r="D456" s="10">
        <v>0</v>
      </c>
      <c r="E456" s="10">
        <v>0</v>
      </c>
      <c r="F456" s="10">
        <v>0</v>
      </c>
      <c r="G456" s="10">
        <v>0</v>
      </c>
      <c r="H456" s="10">
        <v>0</v>
      </c>
      <c r="I456" s="10">
        <v>0</v>
      </c>
      <c r="J456" s="10">
        <v>0</v>
      </c>
      <c r="K456" s="10">
        <v>0</v>
      </c>
      <c r="L456" s="10">
        <v>0</v>
      </c>
      <c r="M456" s="10">
        <v>0</v>
      </c>
      <c r="N456" s="10">
        <v>0</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0</v>
      </c>
      <c r="AE456" s="10">
        <v>0</v>
      </c>
      <c r="AF456" s="10">
        <v>0</v>
      </c>
      <c r="AG456" s="10">
        <v>0</v>
      </c>
      <c r="AH456" s="10">
        <v>0</v>
      </c>
      <c r="AI456" s="10">
        <v>0</v>
      </c>
      <c r="AJ456" s="10">
        <v>0</v>
      </c>
      <c r="AK456" s="10">
        <v>0</v>
      </c>
      <c r="AL456" s="10">
        <v>0</v>
      </c>
      <c r="AM456" s="10">
        <v>0</v>
      </c>
      <c r="AN456" s="10">
        <v>0</v>
      </c>
      <c r="AO456" s="10">
        <v>0</v>
      </c>
      <c r="AP456" s="10">
        <v>0</v>
      </c>
      <c r="AQ456" s="11">
        <v>0</v>
      </c>
    </row>
    <row r="457" spans="1:43" x14ac:dyDescent="0.25">
      <c r="A457" s="31" t="s">
        <v>165</v>
      </c>
      <c r="B457" s="31">
        <v>0</v>
      </c>
      <c r="C457" s="10">
        <v>0</v>
      </c>
      <c r="D457" s="10">
        <v>0</v>
      </c>
      <c r="E457" s="10">
        <v>0</v>
      </c>
      <c r="F457" s="10">
        <v>0</v>
      </c>
      <c r="G457" s="10">
        <v>0</v>
      </c>
      <c r="H457" s="10">
        <v>0</v>
      </c>
      <c r="I457" s="10">
        <v>0</v>
      </c>
      <c r="J457" s="10">
        <v>0</v>
      </c>
      <c r="K457" s="10">
        <v>0</v>
      </c>
      <c r="L457" s="10">
        <v>0</v>
      </c>
      <c r="M457" s="10">
        <v>0</v>
      </c>
      <c r="N457" s="10">
        <v>0</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0</v>
      </c>
      <c r="AE457" s="10">
        <v>0</v>
      </c>
      <c r="AF457" s="10">
        <v>0</v>
      </c>
      <c r="AG457" s="10">
        <v>0</v>
      </c>
      <c r="AH457" s="10">
        <v>0</v>
      </c>
      <c r="AI457" s="10">
        <v>0</v>
      </c>
      <c r="AJ457" s="10">
        <v>0</v>
      </c>
      <c r="AK457" s="10">
        <v>0</v>
      </c>
      <c r="AL457" s="10">
        <v>0</v>
      </c>
      <c r="AM457" s="10">
        <v>0</v>
      </c>
      <c r="AN457" s="10">
        <v>0</v>
      </c>
      <c r="AO457" s="10">
        <v>0</v>
      </c>
      <c r="AP457" s="10">
        <v>0</v>
      </c>
      <c r="AQ457" s="11">
        <v>0</v>
      </c>
    </row>
    <row r="458" spans="1:43" x14ac:dyDescent="0.25">
      <c r="A458" s="31" t="s">
        <v>166</v>
      </c>
      <c r="B458" s="31">
        <v>0</v>
      </c>
      <c r="C458" s="10">
        <v>0</v>
      </c>
      <c r="D458" s="10">
        <v>0</v>
      </c>
      <c r="E458" s="10">
        <v>0</v>
      </c>
      <c r="F458" s="10">
        <v>0</v>
      </c>
      <c r="G458" s="10">
        <v>0</v>
      </c>
      <c r="H458" s="10">
        <v>0</v>
      </c>
      <c r="I458" s="10">
        <v>0</v>
      </c>
      <c r="J458" s="10">
        <v>0</v>
      </c>
      <c r="K458" s="10">
        <v>0</v>
      </c>
      <c r="L458" s="10">
        <v>0</v>
      </c>
      <c r="M458" s="10">
        <v>0</v>
      </c>
      <c r="N458" s="10">
        <v>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0</v>
      </c>
      <c r="AE458" s="10">
        <v>0</v>
      </c>
      <c r="AF458" s="10">
        <v>0</v>
      </c>
      <c r="AG458" s="10">
        <v>0</v>
      </c>
      <c r="AH458" s="10">
        <v>0</v>
      </c>
      <c r="AI458" s="10">
        <v>0</v>
      </c>
      <c r="AJ458" s="10">
        <v>0</v>
      </c>
      <c r="AK458" s="10">
        <v>0</v>
      </c>
      <c r="AL458" s="10">
        <v>0</v>
      </c>
      <c r="AM458" s="10">
        <v>0</v>
      </c>
      <c r="AN458" s="10">
        <v>0</v>
      </c>
      <c r="AO458" s="10">
        <v>0</v>
      </c>
      <c r="AP458" s="10">
        <v>0</v>
      </c>
      <c r="AQ458" s="11">
        <v>0</v>
      </c>
    </row>
    <row r="459" spans="1:43" x14ac:dyDescent="0.25">
      <c r="A459" s="31" t="s">
        <v>169</v>
      </c>
      <c r="B459" s="31">
        <v>0</v>
      </c>
      <c r="C459" s="10">
        <v>0</v>
      </c>
      <c r="D459" s="10">
        <v>0</v>
      </c>
      <c r="E459" s="10">
        <v>0</v>
      </c>
      <c r="F459" s="10">
        <v>0</v>
      </c>
      <c r="G459" s="10">
        <v>0</v>
      </c>
      <c r="H459" s="10">
        <v>0</v>
      </c>
      <c r="I459" s="10">
        <v>0</v>
      </c>
      <c r="J459" s="10">
        <v>0</v>
      </c>
      <c r="K459" s="10">
        <v>0</v>
      </c>
      <c r="L459" s="10">
        <v>0</v>
      </c>
      <c r="M459" s="10">
        <v>0</v>
      </c>
      <c r="N459" s="10">
        <v>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0</v>
      </c>
      <c r="AE459" s="10">
        <v>0</v>
      </c>
      <c r="AF459" s="10">
        <v>0</v>
      </c>
      <c r="AG459" s="10">
        <v>0</v>
      </c>
      <c r="AH459" s="10">
        <v>0</v>
      </c>
      <c r="AI459" s="10">
        <v>0</v>
      </c>
      <c r="AJ459" s="10">
        <v>0</v>
      </c>
      <c r="AK459" s="10">
        <v>0</v>
      </c>
      <c r="AL459" s="10">
        <v>0</v>
      </c>
      <c r="AM459" s="10">
        <v>0</v>
      </c>
      <c r="AN459" s="10">
        <v>0</v>
      </c>
      <c r="AO459" s="10">
        <v>0</v>
      </c>
      <c r="AP459" s="10">
        <v>0</v>
      </c>
      <c r="AQ459" s="11">
        <v>0</v>
      </c>
    </row>
    <row r="460" spans="1:43" x14ac:dyDescent="0.25">
      <c r="A460" s="31" t="s">
        <v>170</v>
      </c>
      <c r="B460" s="31">
        <v>0</v>
      </c>
      <c r="C460" s="10">
        <v>0</v>
      </c>
      <c r="D460" s="10">
        <v>0</v>
      </c>
      <c r="E460" s="10">
        <v>0</v>
      </c>
      <c r="F460" s="10">
        <v>0</v>
      </c>
      <c r="G460" s="10">
        <v>0</v>
      </c>
      <c r="H460" s="10">
        <v>0</v>
      </c>
      <c r="I460" s="10">
        <v>0</v>
      </c>
      <c r="J460" s="10">
        <v>0</v>
      </c>
      <c r="K460" s="10">
        <v>0</v>
      </c>
      <c r="L460" s="10">
        <v>0</v>
      </c>
      <c r="M460" s="10">
        <v>0</v>
      </c>
      <c r="N460" s="10">
        <v>0</v>
      </c>
      <c r="O460" s="10">
        <v>0</v>
      </c>
      <c r="P460" s="10">
        <v>0</v>
      </c>
      <c r="Q460" s="10">
        <v>0</v>
      </c>
      <c r="R460" s="10">
        <v>0</v>
      </c>
      <c r="S460" s="10">
        <v>0</v>
      </c>
      <c r="T460" s="10">
        <v>0</v>
      </c>
      <c r="U460" s="10">
        <v>0</v>
      </c>
      <c r="V460" s="10">
        <v>0</v>
      </c>
      <c r="W460" s="10">
        <v>0</v>
      </c>
      <c r="X460" s="10">
        <v>0</v>
      </c>
      <c r="Y460" s="10">
        <v>0</v>
      </c>
      <c r="Z460" s="10">
        <v>0</v>
      </c>
      <c r="AA460" s="10">
        <v>0</v>
      </c>
      <c r="AB460" s="10">
        <v>0</v>
      </c>
      <c r="AC460" s="10">
        <v>0</v>
      </c>
      <c r="AD460" s="10">
        <v>0</v>
      </c>
      <c r="AE460" s="10">
        <v>0</v>
      </c>
      <c r="AF460" s="10">
        <v>0</v>
      </c>
      <c r="AG460" s="10">
        <v>0</v>
      </c>
      <c r="AH460" s="10">
        <v>0</v>
      </c>
      <c r="AI460" s="10">
        <v>0</v>
      </c>
      <c r="AJ460" s="10">
        <v>0</v>
      </c>
      <c r="AK460" s="10">
        <v>0</v>
      </c>
      <c r="AL460" s="10">
        <v>0</v>
      </c>
      <c r="AM460" s="10">
        <v>0</v>
      </c>
      <c r="AN460" s="10">
        <v>0</v>
      </c>
      <c r="AO460" s="10">
        <v>0</v>
      </c>
      <c r="AP460" s="10">
        <v>0</v>
      </c>
      <c r="AQ460" s="11">
        <v>0</v>
      </c>
    </row>
    <row r="461" spans="1:43" x14ac:dyDescent="0.25">
      <c r="A461" s="31" t="s">
        <v>171</v>
      </c>
      <c r="B461" s="31">
        <v>0</v>
      </c>
      <c r="C461" s="10">
        <v>0</v>
      </c>
      <c r="D461" s="10">
        <v>0</v>
      </c>
      <c r="E461" s="10">
        <v>0</v>
      </c>
      <c r="F461" s="10">
        <v>0</v>
      </c>
      <c r="G461" s="10">
        <v>0</v>
      </c>
      <c r="H461" s="10">
        <v>0</v>
      </c>
      <c r="I461" s="10">
        <v>0</v>
      </c>
      <c r="J461" s="10">
        <v>0</v>
      </c>
      <c r="K461" s="10">
        <v>0</v>
      </c>
      <c r="L461" s="10">
        <v>0</v>
      </c>
      <c r="M461" s="10">
        <v>0</v>
      </c>
      <c r="N461" s="10">
        <v>0</v>
      </c>
      <c r="O461" s="10">
        <v>0</v>
      </c>
      <c r="P461" s="10">
        <v>0</v>
      </c>
      <c r="Q461" s="10">
        <v>0</v>
      </c>
      <c r="R461" s="10">
        <v>0</v>
      </c>
      <c r="S461" s="10">
        <v>0</v>
      </c>
      <c r="T461" s="10">
        <v>0</v>
      </c>
      <c r="U461" s="10">
        <v>0</v>
      </c>
      <c r="V461" s="10">
        <v>0</v>
      </c>
      <c r="W461" s="10">
        <v>0</v>
      </c>
      <c r="X461" s="10">
        <v>0</v>
      </c>
      <c r="Y461" s="10">
        <v>0</v>
      </c>
      <c r="Z461" s="10">
        <v>0</v>
      </c>
      <c r="AA461" s="10">
        <v>0</v>
      </c>
      <c r="AB461" s="10">
        <v>0</v>
      </c>
      <c r="AC461" s="10">
        <v>0</v>
      </c>
      <c r="AD461" s="10">
        <v>0</v>
      </c>
      <c r="AE461" s="10">
        <v>0</v>
      </c>
      <c r="AF461" s="10">
        <v>0</v>
      </c>
      <c r="AG461" s="10">
        <v>0</v>
      </c>
      <c r="AH461" s="10">
        <v>0</v>
      </c>
      <c r="AI461" s="10">
        <v>0</v>
      </c>
      <c r="AJ461" s="10">
        <v>0</v>
      </c>
      <c r="AK461" s="10">
        <v>0</v>
      </c>
      <c r="AL461" s="10">
        <v>0</v>
      </c>
      <c r="AM461" s="10">
        <v>0</v>
      </c>
      <c r="AN461" s="10">
        <v>0</v>
      </c>
      <c r="AO461" s="10">
        <v>0</v>
      </c>
      <c r="AP461" s="10">
        <v>0</v>
      </c>
      <c r="AQ461" s="11">
        <v>0</v>
      </c>
    </row>
    <row r="462" spans="1:43" x14ac:dyDescent="0.25">
      <c r="A462" s="31" t="s">
        <v>174</v>
      </c>
      <c r="B462" s="31">
        <v>0</v>
      </c>
      <c r="C462" s="10">
        <v>0</v>
      </c>
      <c r="D462" s="10">
        <v>0</v>
      </c>
      <c r="E462" s="10">
        <v>0</v>
      </c>
      <c r="F462" s="10">
        <v>0</v>
      </c>
      <c r="G462" s="10">
        <v>0</v>
      </c>
      <c r="H462" s="10">
        <v>0</v>
      </c>
      <c r="I462" s="10">
        <v>0</v>
      </c>
      <c r="J462" s="10">
        <v>0</v>
      </c>
      <c r="K462" s="10">
        <v>0</v>
      </c>
      <c r="L462" s="10">
        <v>0</v>
      </c>
      <c r="M462" s="10">
        <v>0</v>
      </c>
      <c r="N462" s="10">
        <v>0</v>
      </c>
      <c r="O462" s="10">
        <v>0</v>
      </c>
      <c r="P462" s="10">
        <v>0</v>
      </c>
      <c r="Q462" s="10">
        <v>0</v>
      </c>
      <c r="R462" s="10">
        <v>0</v>
      </c>
      <c r="S462" s="10">
        <v>0</v>
      </c>
      <c r="T462" s="10">
        <v>0</v>
      </c>
      <c r="U462" s="10">
        <v>0</v>
      </c>
      <c r="V462" s="10">
        <v>0</v>
      </c>
      <c r="W462" s="10">
        <v>0</v>
      </c>
      <c r="X462" s="10">
        <v>0</v>
      </c>
      <c r="Y462" s="10">
        <v>0</v>
      </c>
      <c r="Z462" s="10">
        <v>0</v>
      </c>
      <c r="AA462" s="10">
        <v>0</v>
      </c>
      <c r="AB462" s="10">
        <v>0</v>
      </c>
      <c r="AC462" s="10">
        <v>0</v>
      </c>
      <c r="AD462" s="10">
        <v>0</v>
      </c>
      <c r="AE462" s="10">
        <v>0</v>
      </c>
      <c r="AF462" s="10">
        <v>0</v>
      </c>
      <c r="AG462" s="10">
        <v>0</v>
      </c>
      <c r="AH462" s="10">
        <v>0</v>
      </c>
      <c r="AI462" s="10">
        <v>0</v>
      </c>
      <c r="AJ462" s="10">
        <v>0</v>
      </c>
      <c r="AK462" s="10">
        <v>0</v>
      </c>
      <c r="AL462" s="10">
        <v>0</v>
      </c>
      <c r="AM462" s="10">
        <v>0</v>
      </c>
      <c r="AN462" s="10">
        <v>0</v>
      </c>
      <c r="AO462" s="10">
        <v>0</v>
      </c>
      <c r="AP462" s="10">
        <v>0</v>
      </c>
      <c r="AQ462" s="11">
        <v>0</v>
      </c>
    </row>
    <row r="463" spans="1:43" x14ac:dyDescent="0.25">
      <c r="A463" s="31" t="s">
        <v>175</v>
      </c>
      <c r="B463" s="31">
        <v>0</v>
      </c>
      <c r="C463" s="10">
        <v>0</v>
      </c>
      <c r="D463" s="10">
        <v>0</v>
      </c>
      <c r="E463" s="10">
        <v>0</v>
      </c>
      <c r="F463" s="10">
        <v>0</v>
      </c>
      <c r="G463" s="10">
        <v>0</v>
      </c>
      <c r="H463" s="10">
        <v>0</v>
      </c>
      <c r="I463" s="10">
        <v>0</v>
      </c>
      <c r="J463" s="10">
        <v>0</v>
      </c>
      <c r="K463" s="10">
        <v>0</v>
      </c>
      <c r="L463" s="10">
        <v>0</v>
      </c>
      <c r="M463" s="10">
        <v>0</v>
      </c>
      <c r="N463" s="10">
        <v>0</v>
      </c>
      <c r="O463" s="10">
        <v>0</v>
      </c>
      <c r="P463" s="10">
        <v>0</v>
      </c>
      <c r="Q463" s="10">
        <v>0</v>
      </c>
      <c r="R463" s="10">
        <v>0</v>
      </c>
      <c r="S463" s="10">
        <v>0</v>
      </c>
      <c r="T463" s="10">
        <v>0</v>
      </c>
      <c r="U463" s="10">
        <v>0</v>
      </c>
      <c r="V463" s="10">
        <v>0</v>
      </c>
      <c r="W463" s="10">
        <v>0</v>
      </c>
      <c r="X463" s="10">
        <v>0</v>
      </c>
      <c r="Y463" s="10">
        <v>0</v>
      </c>
      <c r="Z463" s="10">
        <v>0</v>
      </c>
      <c r="AA463" s="10">
        <v>0</v>
      </c>
      <c r="AB463" s="10">
        <v>0</v>
      </c>
      <c r="AC463" s="10">
        <v>0</v>
      </c>
      <c r="AD463" s="10">
        <v>0</v>
      </c>
      <c r="AE463" s="10">
        <v>0</v>
      </c>
      <c r="AF463" s="10">
        <v>0</v>
      </c>
      <c r="AG463" s="10">
        <v>0</v>
      </c>
      <c r="AH463" s="10">
        <v>0</v>
      </c>
      <c r="AI463" s="10">
        <v>0</v>
      </c>
      <c r="AJ463" s="10">
        <v>0</v>
      </c>
      <c r="AK463" s="10">
        <v>0</v>
      </c>
      <c r="AL463" s="10">
        <v>0</v>
      </c>
      <c r="AM463" s="10">
        <v>0</v>
      </c>
      <c r="AN463" s="10">
        <v>0</v>
      </c>
      <c r="AO463" s="10">
        <v>0</v>
      </c>
      <c r="AP463" s="10">
        <v>0</v>
      </c>
      <c r="AQ463" s="11">
        <v>0</v>
      </c>
    </row>
    <row r="464" spans="1:43" x14ac:dyDescent="0.25">
      <c r="A464" s="31" t="s">
        <v>176</v>
      </c>
      <c r="B464" s="31">
        <v>0</v>
      </c>
      <c r="C464" s="10">
        <v>0</v>
      </c>
      <c r="D464" s="10">
        <v>0</v>
      </c>
      <c r="E464" s="10">
        <v>0</v>
      </c>
      <c r="F464" s="10">
        <v>0</v>
      </c>
      <c r="G464" s="10">
        <v>0</v>
      </c>
      <c r="H464" s="10">
        <v>0</v>
      </c>
      <c r="I464" s="10">
        <v>0</v>
      </c>
      <c r="J464" s="10">
        <v>0</v>
      </c>
      <c r="K464" s="10">
        <v>0</v>
      </c>
      <c r="L464" s="10">
        <v>0</v>
      </c>
      <c r="M464" s="10">
        <v>0</v>
      </c>
      <c r="N464" s="10">
        <v>0</v>
      </c>
      <c r="O464" s="10">
        <v>0</v>
      </c>
      <c r="P464" s="10">
        <v>0</v>
      </c>
      <c r="Q464" s="10">
        <v>0</v>
      </c>
      <c r="R464" s="10">
        <v>0</v>
      </c>
      <c r="S464" s="10">
        <v>0</v>
      </c>
      <c r="T464" s="10">
        <v>0</v>
      </c>
      <c r="U464" s="10">
        <v>0</v>
      </c>
      <c r="V464" s="10">
        <v>0</v>
      </c>
      <c r="W464" s="10">
        <v>0</v>
      </c>
      <c r="X464" s="10">
        <v>0</v>
      </c>
      <c r="Y464" s="10">
        <v>0</v>
      </c>
      <c r="Z464" s="10">
        <v>0</v>
      </c>
      <c r="AA464" s="10">
        <v>0</v>
      </c>
      <c r="AB464" s="10">
        <v>0</v>
      </c>
      <c r="AC464" s="10">
        <v>0</v>
      </c>
      <c r="AD464" s="10">
        <v>0</v>
      </c>
      <c r="AE464" s="10">
        <v>0</v>
      </c>
      <c r="AF464" s="10">
        <v>0</v>
      </c>
      <c r="AG464" s="10">
        <v>0</v>
      </c>
      <c r="AH464" s="10">
        <v>0</v>
      </c>
      <c r="AI464" s="10">
        <v>0</v>
      </c>
      <c r="AJ464" s="10">
        <v>0</v>
      </c>
      <c r="AK464" s="10">
        <v>0</v>
      </c>
      <c r="AL464" s="10">
        <v>0</v>
      </c>
      <c r="AM464" s="10">
        <v>0</v>
      </c>
      <c r="AN464" s="10">
        <v>0</v>
      </c>
      <c r="AO464" s="10">
        <v>0</v>
      </c>
      <c r="AP464" s="10">
        <v>0</v>
      </c>
      <c r="AQ464" s="11">
        <v>0</v>
      </c>
    </row>
    <row r="465" spans="1:43" x14ac:dyDescent="0.25">
      <c r="A465" s="31" t="s">
        <v>178</v>
      </c>
      <c r="B465" s="31">
        <v>0</v>
      </c>
      <c r="C465" s="10">
        <v>0</v>
      </c>
      <c r="D465" s="10">
        <v>0</v>
      </c>
      <c r="E465" s="10">
        <v>0</v>
      </c>
      <c r="F465" s="10">
        <v>0</v>
      </c>
      <c r="G465" s="10">
        <v>0</v>
      </c>
      <c r="H465" s="10">
        <v>0</v>
      </c>
      <c r="I465" s="10">
        <v>0</v>
      </c>
      <c r="J465" s="10">
        <v>0</v>
      </c>
      <c r="K465" s="10">
        <v>0</v>
      </c>
      <c r="L465" s="10">
        <v>0</v>
      </c>
      <c r="M465" s="10">
        <v>0</v>
      </c>
      <c r="N465" s="10">
        <v>0</v>
      </c>
      <c r="O465" s="10">
        <v>0</v>
      </c>
      <c r="P465" s="10">
        <v>0</v>
      </c>
      <c r="Q465" s="10">
        <v>0</v>
      </c>
      <c r="R465" s="10">
        <v>0</v>
      </c>
      <c r="S465" s="10">
        <v>0</v>
      </c>
      <c r="T465" s="10">
        <v>0</v>
      </c>
      <c r="U465" s="10">
        <v>0</v>
      </c>
      <c r="V465" s="10">
        <v>0</v>
      </c>
      <c r="W465" s="10">
        <v>0</v>
      </c>
      <c r="X465" s="10">
        <v>0</v>
      </c>
      <c r="Y465" s="10">
        <v>0</v>
      </c>
      <c r="Z465" s="10">
        <v>0</v>
      </c>
      <c r="AA465" s="10">
        <v>0</v>
      </c>
      <c r="AB465" s="10">
        <v>0</v>
      </c>
      <c r="AC465" s="10">
        <v>0</v>
      </c>
      <c r="AD465" s="10">
        <v>0</v>
      </c>
      <c r="AE465" s="10">
        <v>0</v>
      </c>
      <c r="AF465" s="10">
        <v>0</v>
      </c>
      <c r="AG465" s="10">
        <v>0</v>
      </c>
      <c r="AH465" s="10">
        <v>0</v>
      </c>
      <c r="AI465" s="10">
        <v>0</v>
      </c>
      <c r="AJ465" s="10">
        <v>0</v>
      </c>
      <c r="AK465" s="10">
        <v>0</v>
      </c>
      <c r="AL465" s="10">
        <v>0</v>
      </c>
      <c r="AM465" s="10">
        <v>0</v>
      </c>
      <c r="AN465" s="10">
        <v>0</v>
      </c>
      <c r="AO465" s="10">
        <v>0</v>
      </c>
      <c r="AP465" s="10">
        <v>0</v>
      </c>
      <c r="AQ465" s="11">
        <v>0</v>
      </c>
    </row>
    <row r="466" spans="1:43" x14ac:dyDescent="0.25">
      <c r="A466" s="31" t="s">
        <v>179</v>
      </c>
      <c r="B466" s="31">
        <v>0</v>
      </c>
      <c r="C466" s="10">
        <v>0</v>
      </c>
      <c r="D466" s="10">
        <v>0</v>
      </c>
      <c r="E466" s="10">
        <v>0</v>
      </c>
      <c r="F466" s="10">
        <v>0</v>
      </c>
      <c r="G466" s="10">
        <v>0</v>
      </c>
      <c r="H466" s="10">
        <v>0</v>
      </c>
      <c r="I466" s="10">
        <v>0</v>
      </c>
      <c r="J466" s="10">
        <v>0</v>
      </c>
      <c r="K466" s="10">
        <v>0</v>
      </c>
      <c r="L466" s="10">
        <v>0</v>
      </c>
      <c r="M466" s="10">
        <v>0</v>
      </c>
      <c r="N466" s="10">
        <v>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v>0</v>
      </c>
      <c r="AE466" s="10">
        <v>0</v>
      </c>
      <c r="AF466" s="10">
        <v>0</v>
      </c>
      <c r="AG466" s="10">
        <v>0</v>
      </c>
      <c r="AH466" s="10">
        <v>0</v>
      </c>
      <c r="AI466" s="10">
        <v>0</v>
      </c>
      <c r="AJ466" s="10">
        <v>0</v>
      </c>
      <c r="AK466" s="10">
        <v>0</v>
      </c>
      <c r="AL466" s="10">
        <v>0</v>
      </c>
      <c r="AM466" s="10">
        <v>0</v>
      </c>
      <c r="AN466" s="10">
        <v>0</v>
      </c>
      <c r="AO466" s="10">
        <v>0</v>
      </c>
      <c r="AP466" s="10">
        <v>0</v>
      </c>
      <c r="AQ466" s="11">
        <v>0</v>
      </c>
    </row>
    <row r="467" spans="1:43" x14ac:dyDescent="0.25">
      <c r="A467" s="31" t="s">
        <v>181</v>
      </c>
      <c r="B467" s="31">
        <v>0</v>
      </c>
      <c r="C467" s="10">
        <v>0</v>
      </c>
      <c r="D467" s="10">
        <v>0</v>
      </c>
      <c r="E467" s="10">
        <v>0</v>
      </c>
      <c r="F467" s="10">
        <v>0</v>
      </c>
      <c r="G467" s="10">
        <v>0</v>
      </c>
      <c r="H467" s="10">
        <v>0</v>
      </c>
      <c r="I467" s="10">
        <v>0</v>
      </c>
      <c r="J467" s="10">
        <v>0</v>
      </c>
      <c r="K467" s="10">
        <v>0</v>
      </c>
      <c r="L467" s="10">
        <v>0</v>
      </c>
      <c r="M467" s="10">
        <v>0</v>
      </c>
      <c r="N467" s="10">
        <v>0</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v>0</v>
      </c>
      <c r="AE467" s="10">
        <v>0</v>
      </c>
      <c r="AF467" s="10">
        <v>0</v>
      </c>
      <c r="AG467" s="10">
        <v>0</v>
      </c>
      <c r="AH467" s="10">
        <v>0</v>
      </c>
      <c r="AI467" s="10">
        <v>0</v>
      </c>
      <c r="AJ467" s="10">
        <v>0</v>
      </c>
      <c r="AK467" s="10">
        <v>0</v>
      </c>
      <c r="AL467" s="10">
        <v>0</v>
      </c>
      <c r="AM467" s="10">
        <v>0</v>
      </c>
      <c r="AN467" s="10">
        <v>0</v>
      </c>
      <c r="AO467" s="10">
        <v>0</v>
      </c>
      <c r="AP467" s="10">
        <v>0</v>
      </c>
      <c r="AQ467" s="11">
        <v>0</v>
      </c>
    </row>
    <row r="468" spans="1:43" x14ac:dyDescent="0.25">
      <c r="A468" s="31" t="s">
        <v>182</v>
      </c>
      <c r="B468" s="31">
        <v>0</v>
      </c>
      <c r="C468" s="10">
        <v>0</v>
      </c>
      <c r="D468" s="10">
        <v>0</v>
      </c>
      <c r="E468" s="10">
        <v>0</v>
      </c>
      <c r="F468" s="10">
        <v>0</v>
      </c>
      <c r="G468" s="10">
        <v>0</v>
      </c>
      <c r="H468" s="10">
        <v>0</v>
      </c>
      <c r="I468" s="10">
        <v>0</v>
      </c>
      <c r="J468" s="10">
        <v>0</v>
      </c>
      <c r="K468" s="10">
        <v>0</v>
      </c>
      <c r="L468" s="10">
        <v>0</v>
      </c>
      <c r="M468" s="10">
        <v>0</v>
      </c>
      <c r="N468" s="10">
        <v>0</v>
      </c>
      <c r="O468" s="10">
        <v>0</v>
      </c>
      <c r="P468" s="10">
        <v>0</v>
      </c>
      <c r="Q468" s="10">
        <v>0</v>
      </c>
      <c r="R468" s="10">
        <v>0</v>
      </c>
      <c r="S468" s="10">
        <v>0</v>
      </c>
      <c r="T468" s="10">
        <v>0</v>
      </c>
      <c r="U468" s="10">
        <v>0</v>
      </c>
      <c r="V468" s="10">
        <v>0</v>
      </c>
      <c r="W468" s="10">
        <v>0</v>
      </c>
      <c r="X468" s="10">
        <v>0</v>
      </c>
      <c r="Y468" s="10">
        <v>0</v>
      </c>
      <c r="Z468" s="10">
        <v>0</v>
      </c>
      <c r="AA468" s="10">
        <v>0</v>
      </c>
      <c r="AB468" s="10">
        <v>0</v>
      </c>
      <c r="AC468" s="10">
        <v>0</v>
      </c>
      <c r="AD468" s="10">
        <v>0</v>
      </c>
      <c r="AE468" s="10">
        <v>0</v>
      </c>
      <c r="AF468" s="10">
        <v>0</v>
      </c>
      <c r="AG468" s="10">
        <v>0</v>
      </c>
      <c r="AH468" s="10">
        <v>0</v>
      </c>
      <c r="AI468" s="10">
        <v>0</v>
      </c>
      <c r="AJ468" s="10">
        <v>0</v>
      </c>
      <c r="AK468" s="10">
        <v>0</v>
      </c>
      <c r="AL468" s="10">
        <v>0</v>
      </c>
      <c r="AM468" s="10">
        <v>0</v>
      </c>
      <c r="AN468" s="10">
        <v>0</v>
      </c>
      <c r="AO468" s="10">
        <v>0</v>
      </c>
      <c r="AP468" s="10">
        <v>0</v>
      </c>
      <c r="AQ468" s="11">
        <v>0</v>
      </c>
    </row>
    <row r="469" spans="1:43" x14ac:dyDescent="0.25">
      <c r="A469" s="31" t="s">
        <v>183</v>
      </c>
      <c r="B469" s="31">
        <v>0</v>
      </c>
      <c r="C469" s="10">
        <v>0</v>
      </c>
      <c r="D469" s="10">
        <v>0</v>
      </c>
      <c r="E469" s="10">
        <v>0</v>
      </c>
      <c r="F469" s="10">
        <v>0</v>
      </c>
      <c r="G469" s="10">
        <v>0</v>
      </c>
      <c r="H469" s="10">
        <v>0</v>
      </c>
      <c r="I469" s="10">
        <v>0</v>
      </c>
      <c r="J469" s="10">
        <v>0</v>
      </c>
      <c r="K469" s="10">
        <v>0</v>
      </c>
      <c r="L469" s="10">
        <v>0</v>
      </c>
      <c r="M469" s="10">
        <v>0</v>
      </c>
      <c r="N469" s="10">
        <v>0</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v>0</v>
      </c>
      <c r="AE469" s="10">
        <v>0</v>
      </c>
      <c r="AF469" s="10">
        <v>0</v>
      </c>
      <c r="AG469" s="10">
        <v>0</v>
      </c>
      <c r="AH469" s="10">
        <v>0</v>
      </c>
      <c r="AI469" s="10">
        <v>0</v>
      </c>
      <c r="AJ469" s="10">
        <v>0</v>
      </c>
      <c r="AK469" s="10">
        <v>0</v>
      </c>
      <c r="AL469" s="10">
        <v>0</v>
      </c>
      <c r="AM469" s="10">
        <v>0</v>
      </c>
      <c r="AN469" s="10">
        <v>0</v>
      </c>
      <c r="AO469" s="10">
        <v>0</v>
      </c>
      <c r="AP469" s="10">
        <v>0</v>
      </c>
      <c r="AQ469" s="11">
        <v>0</v>
      </c>
    </row>
    <row r="470" spans="1:43" x14ac:dyDescent="0.25">
      <c r="A470" s="31" t="s">
        <v>185</v>
      </c>
      <c r="B470" s="31">
        <v>0</v>
      </c>
      <c r="C470" s="10">
        <v>0</v>
      </c>
      <c r="D470" s="10">
        <v>0</v>
      </c>
      <c r="E470" s="10">
        <v>0</v>
      </c>
      <c r="F470" s="10">
        <v>0</v>
      </c>
      <c r="G470" s="10">
        <v>0</v>
      </c>
      <c r="H470" s="10">
        <v>0</v>
      </c>
      <c r="I470" s="10">
        <v>0</v>
      </c>
      <c r="J470" s="10">
        <v>0</v>
      </c>
      <c r="K470" s="10">
        <v>0</v>
      </c>
      <c r="L470" s="10">
        <v>0</v>
      </c>
      <c r="M470" s="10">
        <v>0</v>
      </c>
      <c r="N470" s="10">
        <v>0</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0</v>
      </c>
      <c r="AE470" s="10">
        <v>0</v>
      </c>
      <c r="AF470" s="10">
        <v>0</v>
      </c>
      <c r="AG470" s="10">
        <v>0</v>
      </c>
      <c r="AH470" s="10">
        <v>0</v>
      </c>
      <c r="AI470" s="10">
        <v>0</v>
      </c>
      <c r="AJ470" s="10">
        <v>0</v>
      </c>
      <c r="AK470" s="10">
        <v>0</v>
      </c>
      <c r="AL470" s="10">
        <v>0</v>
      </c>
      <c r="AM470" s="10">
        <v>0</v>
      </c>
      <c r="AN470" s="10">
        <v>0</v>
      </c>
      <c r="AO470" s="10">
        <v>0</v>
      </c>
      <c r="AP470" s="10">
        <v>0</v>
      </c>
      <c r="AQ470" s="11">
        <v>0</v>
      </c>
    </row>
    <row r="471" spans="1:43" x14ac:dyDescent="0.25">
      <c r="A471" s="31" t="s">
        <v>189</v>
      </c>
      <c r="B471" s="31">
        <v>0</v>
      </c>
      <c r="C471" s="10">
        <v>0</v>
      </c>
      <c r="D471" s="10">
        <v>0</v>
      </c>
      <c r="E471" s="10">
        <v>0</v>
      </c>
      <c r="F471" s="10">
        <v>0</v>
      </c>
      <c r="G471" s="10">
        <v>0</v>
      </c>
      <c r="H471" s="10">
        <v>0</v>
      </c>
      <c r="I471" s="10">
        <v>0</v>
      </c>
      <c r="J471" s="10">
        <v>0</v>
      </c>
      <c r="K471" s="10">
        <v>0</v>
      </c>
      <c r="L471" s="10">
        <v>0</v>
      </c>
      <c r="M471" s="10">
        <v>0</v>
      </c>
      <c r="N471" s="10">
        <v>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0</v>
      </c>
      <c r="AE471" s="10">
        <v>0</v>
      </c>
      <c r="AF471" s="10">
        <v>0</v>
      </c>
      <c r="AG471" s="10">
        <v>0</v>
      </c>
      <c r="AH471" s="10">
        <v>0</v>
      </c>
      <c r="AI471" s="10">
        <v>0</v>
      </c>
      <c r="AJ471" s="10">
        <v>0</v>
      </c>
      <c r="AK471" s="10">
        <v>0</v>
      </c>
      <c r="AL471" s="10">
        <v>0</v>
      </c>
      <c r="AM471" s="10">
        <v>0</v>
      </c>
      <c r="AN471" s="10">
        <v>0</v>
      </c>
      <c r="AO471" s="10">
        <v>0</v>
      </c>
      <c r="AP471" s="10">
        <v>0</v>
      </c>
      <c r="AQ471" s="11">
        <v>0</v>
      </c>
    </row>
    <row r="472" spans="1:43" x14ac:dyDescent="0.25">
      <c r="A472" s="31" t="s">
        <v>191</v>
      </c>
      <c r="B472" s="31">
        <v>0</v>
      </c>
      <c r="C472" s="10">
        <v>0</v>
      </c>
      <c r="D472" s="10">
        <v>0</v>
      </c>
      <c r="E472" s="10">
        <v>0</v>
      </c>
      <c r="F472" s="10">
        <v>0</v>
      </c>
      <c r="G472" s="10">
        <v>0</v>
      </c>
      <c r="H472" s="10">
        <v>0</v>
      </c>
      <c r="I472" s="10">
        <v>0</v>
      </c>
      <c r="J472" s="10">
        <v>0</v>
      </c>
      <c r="K472" s="10">
        <v>0</v>
      </c>
      <c r="L472" s="10">
        <v>0</v>
      </c>
      <c r="M472" s="10">
        <v>0</v>
      </c>
      <c r="N472" s="10">
        <v>0</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0</v>
      </c>
      <c r="AE472" s="10">
        <v>0</v>
      </c>
      <c r="AF472" s="10">
        <v>0</v>
      </c>
      <c r="AG472" s="10">
        <v>0</v>
      </c>
      <c r="AH472" s="10">
        <v>0</v>
      </c>
      <c r="AI472" s="10">
        <v>0</v>
      </c>
      <c r="AJ472" s="10">
        <v>0</v>
      </c>
      <c r="AK472" s="10">
        <v>0</v>
      </c>
      <c r="AL472" s="10">
        <v>0</v>
      </c>
      <c r="AM472" s="10">
        <v>0</v>
      </c>
      <c r="AN472" s="10">
        <v>0</v>
      </c>
      <c r="AO472" s="10">
        <v>0</v>
      </c>
      <c r="AP472" s="10">
        <v>0</v>
      </c>
      <c r="AQ472" s="11">
        <v>0</v>
      </c>
    </row>
    <row r="473" spans="1:43" x14ac:dyDescent="0.25">
      <c r="A473" s="31" t="s">
        <v>193</v>
      </c>
      <c r="B473" s="31">
        <v>0</v>
      </c>
      <c r="C473" s="10">
        <v>0</v>
      </c>
      <c r="D473" s="10">
        <v>0</v>
      </c>
      <c r="E473" s="10">
        <v>0</v>
      </c>
      <c r="F473" s="10">
        <v>0</v>
      </c>
      <c r="G473" s="10">
        <v>0</v>
      </c>
      <c r="H473" s="10">
        <v>0</v>
      </c>
      <c r="I473" s="10">
        <v>0</v>
      </c>
      <c r="J473" s="10">
        <v>0</v>
      </c>
      <c r="K473" s="10">
        <v>0</v>
      </c>
      <c r="L473" s="10">
        <v>0</v>
      </c>
      <c r="M473" s="10">
        <v>0</v>
      </c>
      <c r="N473" s="10">
        <v>0</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0</v>
      </c>
      <c r="AE473" s="10">
        <v>0</v>
      </c>
      <c r="AF473" s="10">
        <v>0</v>
      </c>
      <c r="AG473" s="10">
        <v>0</v>
      </c>
      <c r="AH473" s="10">
        <v>0</v>
      </c>
      <c r="AI473" s="10">
        <v>0</v>
      </c>
      <c r="AJ473" s="10">
        <v>0</v>
      </c>
      <c r="AK473" s="10">
        <v>0</v>
      </c>
      <c r="AL473" s="10">
        <v>0</v>
      </c>
      <c r="AM473" s="10">
        <v>0</v>
      </c>
      <c r="AN473" s="10">
        <v>0</v>
      </c>
      <c r="AO473" s="10">
        <v>0</v>
      </c>
      <c r="AP473" s="10">
        <v>0</v>
      </c>
      <c r="AQ473" s="11">
        <v>0</v>
      </c>
    </row>
    <row r="474" spans="1:43" x14ac:dyDescent="0.25">
      <c r="A474" s="31" t="s">
        <v>195</v>
      </c>
      <c r="B474" s="31">
        <v>0</v>
      </c>
      <c r="C474" s="10">
        <v>0</v>
      </c>
      <c r="D474" s="10">
        <v>0</v>
      </c>
      <c r="E474" s="10">
        <v>0</v>
      </c>
      <c r="F474" s="10">
        <v>0</v>
      </c>
      <c r="G474" s="10">
        <v>0</v>
      </c>
      <c r="H474" s="10">
        <v>0</v>
      </c>
      <c r="I474" s="10">
        <v>0</v>
      </c>
      <c r="J474" s="10">
        <v>0</v>
      </c>
      <c r="K474" s="10">
        <v>0</v>
      </c>
      <c r="L474" s="10">
        <v>0</v>
      </c>
      <c r="M474" s="10">
        <v>0</v>
      </c>
      <c r="N474" s="10">
        <v>0</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v>0</v>
      </c>
      <c r="AE474" s="10">
        <v>0</v>
      </c>
      <c r="AF474" s="10">
        <v>0</v>
      </c>
      <c r="AG474" s="10">
        <v>0</v>
      </c>
      <c r="AH474" s="10">
        <v>0</v>
      </c>
      <c r="AI474" s="10">
        <v>0</v>
      </c>
      <c r="AJ474" s="10">
        <v>0</v>
      </c>
      <c r="AK474" s="10">
        <v>0</v>
      </c>
      <c r="AL474" s="10">
        <v>0</v>
      </c>
      <c r="AM474" s="10">
        <v>0</v>
      </c>
      <c r="AN474" s="10">
        <v>0</v>
      </c>
      <c r="AO474" s="10">
        <v>0</v>
      </c>
      <c r="AP474" s="10">
        <v>0</v>
      </c>
      <c r="AQ474" s="11">
        <v>0</v>
      </c>
    </row>
    <row r="475" spans="1:43" x14ac:dyDescent="0.25">
      <c r="A475" s="31" t="s">
        <v>197</v>
      </c>
      <c r="B475" s="31">
        <v>0</v>
      </c>
      <c r="C475" s="10">
        <v>0</v>
      </c>
      <c r="D475" s="10">
        <v>0</v>
      </c>
      <c r="E475" s="10">
        <v>0</v>
      </c>
      <c r="F475" s="10">
        <v>0</v>
      </c>
      <c r="G475" s="10">
        <v>0</v>
      </c>
      <c r="H475" s="10">
        <v>0</v>
      </c>
      <c r="I475" s="10">
        <v>0</v>
      </c>
      <c r="J475" s="10">
        <v>0</v>
      </c>
      <c r="K475" s="10">
        <v>0</v>
      </c>
      <c r="L475" s="10">
        <v>0</v>
      </c>
      <c r="M475" s="10">
        <v>0</v>
      </c>
      <c r="N475" s="10">
        <v>0</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v>0</v>
      </c>
      <c r="AE475" s="10">
        <v>0</v>
      </c>
      <c r="AF475" s="10">
        <v>0</v>
      </c>
      <c r="AG475" s="10">
        <v>0</v>
      </c>
      <c r="AH475" s="10">
        <v>0</v>
      </c>
      <c r="AI475" s="10">
        <v>0</v>
      </c>
      <c r="AJ475" s="10">
        <v>0</v>
      </c>
      <c r="AK475" s="10">
        <v>0</v>
      </c>
      <c r="AL475" s="10">
        <v>0</v>
      </c>
      <c r="AM475" s="10">
        <v>0</v>
      </c>
      <c r="AN475" s="10">
        <v>0</v>
      </c>
      <c r="AO475" s="10">
        <v>0</v>
      </c>
      <c r="AP475" s="10">
        <v>0</v>
      </c>
      <c r="AQ475" s="11">
        <v>0</v>
      </c>
    </row>
    <row r="476" spans="1:43" x14ac:dyDescent="0.25">
      <c r="A476" s="31" t="s">
        <v>199</v>
      </c>
      <c r="B476" s="31">
        <v>0</v>
      </c>
      <c r="C476" s="10">
        <v>0</v>
      </c>
      <c r="D476" s="10">
        <v>0</v>
      </c>
      <c r="E476" s="10">
        <v>0</v>
      </c>
      <c r="F476" s="10">
        <v>0</v>
      </c>
      <c r="G476" s="10">
        <v>0</v>
      </c>
      <c r="H476" s="10">
        <v>0</v>
      </c>
      <c r="I476" s="10">
        <v>0</v>
      </c>
      <c r="J476" s="10">
        <v>0</v>
      </c>
      <c r="K476" s="10">
        <v>0</v>
      </c>
      <c r="L476" s="10">
        <v>0</v>
      </c>
      <c r="M476" s="10">
        <v>0</v>
      </c>
      <c r="N476" s="10">
        <v>0</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v>0</v>
      </c>
      <c r="AE476" s="10">
        <v>0</v>
      </c>
      <c r="AF476" s="10">
        <v>0</v>
      </c>
      <c r="AG476" s="10">
        <v>0</v>
      </c>
      <c r="AH476" s="10">
        <v>0</v>
      </c>
      <c r="AI476" s="10">
        <v>0</v>
      </c>
      <c r="AJ476" s="10">
        <v>0</v>
      </c>
      <c r="AK476" s="10">
        <v>0</v>
      </c>
      <c r="AL476" s="10">
        <v>0</v>
      </c>
      <c r="AM476" s="10">
        <v>0</v>
      </c>
      <c r="AN476" s="10">
        <v>0</v>
      </c>
      <c r="AO476" s="10">
        <v>0</v>
      </c>
      <c r="AP476" s="10">
        <v>0</v>
      </c>
      <c r="AQ476" s="11">
        <v>0</v>
      </c>
    </row>
    <row r="477" spans="1:43" x14ac:dyDescent="0.25">
      <c r="A477" s="31" t="s">
        <v>200</v>
      </c>
      <c r="B477" s="31">
        <v>0</v>
      </c>
      <c r="C477" s="10">
        <v>0</v>
      </c>
      <c r="D477" s="10">
        <v>0</v>
      </c>
      <c r="E477" s="10">
        <v>0</v>
      </c>
      <c r="F477" s="10">
        <v>0</v>
      </c>
      <c r="G477" s="10">
        <v>0</v>
      </c>
      <c r="H477" s="10">
        <v>0</v>
      </c>
      <c r="I477" s="10">
        <v>0</v>
      </c>
      <c r="J477" s="10">
        <v>0</v>
      </c>
      <c r="K477" s="10">
        <v>0</v>
      </c>
      <c r="L477" s="10">
        <v>0</v>
      </c>
      <c r="M477" s="10">
        <v>0</v>
      </c>
      <c r="N477" s="10">
        <v>0</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v>0</v>
      </c>
      <c r="AE477" s="10">
        <v>0</v>
      </c>
      <c r="AF477" s="10">
        <v>0</v>
      </c>
      <c r="AG477" s="10">
        <v>0</v>
      </c>
      <c r="AH477" s="10">
        <v>0</v>
      </c>
      <c r="AI477" s="10">
        <v>0</v>
      </c>
      <c r="AJ477" s="10">
        <v>0</v>
      </c>
      <c r="AK477" s="10">
        <v>0</v>
      </c>
      <c r="AL477" s="10">
        <v>0</v>
      </c>
      <c r="AM477" s="10">
        <v>0</v>
      </c>
      <c r="AN477" s="10">
        <v>0</v>
      </c>
      <c r="AO477" s="10">
        <v>0</v>
      </c>
      <c r="AP477" s="10">
        <v>0</v>
      </c>
      <c r="AQ477" s="11">
        <v>0</v>
      </c>
    </row>
    <row r="478" spans="1:43" x14ac:dyDescent="0.25">
      <c r="A478" s="31" t="s">
        <v>201</v>
      </c>
      <c r="B478" s="31">
        <v>0</v>
      </c>
      <c r="C478" s="10">
        <v>0</v>
      </c>
      <c r="D478" s="10">
        <v>0</v>
      </c>
      <c r="E478" s="10">
        <v>0</v>
      </c>
      <c r="F478" s="10">
        <v>0</v>
      </c>
      <c r="G478" s="10">
        <v>0</v>
      </c>
      <c r="H478" s="10">
        <v>0</v>
      </c>
      <c r="I478" s="10">
        <v>0</v>
      </c>
      <c r="J478" s="10">
        <v>0</v>
      </c>
      <c r="K478" s="10">
        <v>0</v>
      </c>
      <c r="L478" s="10">
        <v>0</v>
      </c>
      <c r="M478" s="10">
        <v>0</v>
      </c>
      <c r="N478" s="10">
        <v>0</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0</v>
      </c>
      <c r="AE478" s="10">
        <v>0</v>
      </c>
      <c r="AF478" s="10">
        <v>0</v>
      </c>
      <c r="AG478" s="10">
        <v>0</v>
      </c>
      <c r="AH478" s="10">
        <v>0</v>
      </c>
      <c r="AI478" s="10">
        <v>0</v>
      </c>
      <c r="AJ478" s="10">
        <v>0</v>
      </c>
      <c r="AK478" s="10">
        <v>0</v>
      </c>
      <c r="AL478" s="10">
        <v>0</v>
      </c>
      <c r="AM478" s="10">
        <v>0</v>
      </c>
      <c r="AN478" s="10">
        <v>0</v>
      </c>
      <c r="AO478" s="10">
        <v>0</v>
      </c>
      <c r="AP478" s="10">
        <v>0</v>
      </c>
      <c r="AQ478" s="11">
        <v>0</v>
      </c>
    </row>
    <row r="479" spans="1:43" x14ac:dyDescent="0.25">
      <c r="A479" s="31" t="s">
        <v>202</v>
      </c>
      <c r="B479" s="31">
        <v>0</v>
      </c>
      <c r="C479" s="10">
        <v>0</v>
      </c>
      <c r="D479" s="10">
        <v>0</v>
      </c>
      <c r="E479" s="10">
        <v>0</v>
      </c>
      <c r="F479" s="10">
        <v>0</v>
      </c>
      <c r="G479" s="10">
        <v>0</v>
      </c>
      <c r="H479" s="10">
        <v>0</v>
      </c>
      <c r="I479" s="10">
        <v>0</v>
      </c>
      <c r="J479" s="10">
        <v>0</v>
      </c>
      <c r="K479" s="10">
        <v>0</v>
      </c>
      <c r="L479" s="10">
        <v>0</v>
      </c>
      <c r="M479" s="10">
        <v>0</v>
      </c>
      <c r="N479" s="10">
        <v>0</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v>
      </c>
      <c r="AE479" s="10">
        <v>0</v>
      </c>
      <c r="AF479" s="10">
        <v>0</v>
      </c>
      <c r="AG479" s="10">
        <v>0</v>
      </c>
      <c r="AH479" s="10">
        <v>0</v>
      </c>
      <c r="AI479" s="10">
        <v>0</v>
      </c>
      <c r="AJ479" s="10">
        <v>0</v>
      </c>
      <c r="AK479" s="10">
        <v>0</v>
      </c>
      <c r="AL479" s="10">
        <v>0</v>
      </c>
      <c r="AM479" s="10">
        <v>0</v>
      </c>
      <c r="AN479" s="10">
        <v>0</v>
      </c>
      <c r="AO479" s="10">
        <v>0</v>
      </c>
      <c r="AP479" s="10">
        <v>0</v>
      </c>
      <c r="AQ479" s="11">
        <v>0</v>
      </c>
    </row>
    <row r="480" spans="1:43" x14ac:dyDescent="0.25">
      <c r="A480" s="31" t="s">
        <v>205</v>
      </c>
      <c r="B480" s="31">
        <v>0</v>
      </c>
      <c r="C480" s="10">
        <v>0</v>
      </c>
      <c r="D480" s="10">
        <v>0</v>
      </c>
      <c r="E480" s="10">
        <v>0</v>
      </c>
      <c r="F480" s="10">
        <v>0</v>
      </c>
      <c r="G480" s="10">
        <v>0</v>
      </c>
      <c r="H480" s="10">
        <v>0</v>
      </c>
      <c r="I480" s="10">
        <v>0</v>
      </c>
      <c r="J480" s="10">
        <v>0</v>
      </c>
      <c r="K480" s="10">
        <v>0</v>
      </c>
      <c r="L480" s="10">
        <v>0</v>
      </c>
      <c r="M480" s="10">
        <v>0</v>
      </c>
      <c r="N480" s="10">
        <v>0</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v>
      </c>
      <c r="AE480" s="10">
        <v>0</v>
      </c>
      <c r="AF480" s="10">
        <v>0</v>
      </c>
      <c r="AG480" s="10">
        <v>0</v>
      </c>
      <c r="AH480" s="10">
        <v>0</v>
      </c>
      <c r="AI480" s="10">
        <v>0</v>
      </c>
      <c r="AJ480" s="10">
        <v>0</v>
      </c>
      <c r="AK480" s="10">
        <v>0</v>
      </c>
      <c r="AL480" s="10">
        <v>0</v>
      </c>
      <c r="AM480" s="10">
        <v>0</v>
      </c>
      <c r="AN480" s="10">
        <v>0</v>
      </c>
      <c r="AO480" s="10">
        <v>0</v>
      </c>
      <c r="AP480" s="10">
        <v>0</v>
      </c>
      <c r="AQ480" s="11">
        <v>0</v>
      </c>
    </row>
    <row r="481" spans="1:43" x14ac:dyDescent="0.25">
      <c r="A481" s="31" t="s">
        <v>207</v>
      </c>
      <c r="B481" s="31">
        <v>0</v>
      </c>
      <c r="C481" s="10">
        <v>0</v>
      </c>
      <c r="D481" s="10">
        <v>0</v>
      </c>
      <c r="E481" s="10">
        <v>0</v>
      </c>
      <c r="F481" s="10">
        <v>0</v>
      </c>
      <c r="G481" s="10">
        <v>0</v>
      </c>
      <c r="H481" s="10">
        <v>0</v>
      </c>
      <c r="I481" s="10">
        <v>0</v>
      </c>
      <c r="J481" s="10">
        <v>0</v>
      </c>
      <c r="K481" s="10">
        <v>0</v>
      </c>
      <c r="L481" s="10">
        <v>0</v>
      </c>
      <c r="M481" s="10">
        <v>0</v>
      </c>
      <c r="N481" s="10">
        <v>0</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v>
      </c>
      <c r="AE481" s="10">
        <v>0</v>
      </c>
      <c r="AF481" s="10">
        <v>0</v>
      </c>
      <c r="AG481" s="10">
        <v>0</v>
      </c>
      <c r="AH481" s="10">
        <v>0</v>
      </c>
      <c r="AI481" s="10">
        <v>0</v>
      </c>
      <c r="AJ481" s="10">
        <v>0</v>
      </c>
      <c r="AK481" s="10">
        <v>0</v>
      </c>
      <c r="AL481" s="10">
        <v>0</v>
      </c>
      <c r="AM481" s="10">
        <v>0</v>
      </c>
      <c r="AN481" s="10">
        <v>0</v>
      </c>
      <c r="AO481" s="10">
        <v>0</v>
      </c>
      <c r="AP481" s="10">
        <v>0</v>
      </c>
      <c r="AQ481" s="11">
        <v>0</v>
      </c>
    </row>
    <row r="482" spans="1:43" x14ac:dyDescent="0.25">
      <c r="A482" s="31" t="s">
        <v>209</v>
      </c>
      <c r="B482" s="31">
        <v>0</v>
      </c>
      <c r="C482" s="10">
        <v>0</v>
      </c>
      <c r="D482" s="10">
        <v>0</v>
      </c>
      <c r="E482" s="10">
        <v>0</v>
      </c>
      <c r="F482" s="10">
        <v>0</v>
      </c>
      <c r="G482" s="10">
        <v>0</v>
      </c>
      <c r="H482" s="10">
        <v>0</v>
      </c>
      <c r="I482" s="10">
        <v>0</v>
      </c>
      <c r="J482" s="10">
        <v>0</v>
      </c>
      <c r="K482" s="10">
        <v>0</v>
      </c>
      <c r="L482" s="10">
        <v>0</v>
      </c>
      <c r="M482" s="10">
        <v>0</v>
      </c>
      <c r="N482" s="10">
        <v>0</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0</v>
      </c>
      <c r="AE482" s="10">
        <v>0</v>
      </c>
      <c r="AF482" s="10">
        <v>0</v>
      </c>
      <c r="AG482" s="10">
        <v>0</v>
      </c>
      <c r="AH482" s="10">
        <v>0</v>
      </c>
      <c r="AI482" s="10">
        <v>0</v>
      </c>
      <c r="AJ482" s="10">
        <v>0</v>
      </c>
      <c r="AK482" s="10">
        <v>0</v>
      </c>
      <c r="AL482" s="10">
        <v>0</v>
      </c>
      <c r="AM482" s="10">
        <v>0</v>
      </c>
      <c r="AN482" s="10">
        <v>0</v>
      </c>
      <c r="AO482" s="10">
        <v>0</v>
      </c>
      <c r="AP482" s="10">
        <v>0</v>
      </c>
      <c r="AQ482" s="11">
        <v>0</v>
      </c>
    </row>
    <row r="483" spans="1:43" x14ac:dyDescent="0.25">
      <c r="A483" s="31" t="s">
        <v>139</v>
      </c>
      <c r="B483" s="31">
        <v>0</v>
      </c>
      <c r="C483" s="10">
        <v>0</v>
      </c>
      <c r="D483" s="10">
        <v>0</v>
      </c>
      <c r="E483" s="10">
        <v>0</v>
      </c>
      <c r="F483" s="10">
        <v>0</v>
      </c>
      <c r="G483" s="10">
        <v>0</v>
      </c>
      <c r="H483" s="10">
        <v>0</v>
      </c>
      <c r="I483" s="10">
        <v>0</v>
      </c>
      <c r="J483" s="10">
        <v>0</v>
      </c>
      <c r="K483" s="10">
        <v>0</v>
      </c>
      <c r="L483" s="10">
        <v>0</v>
      </c>
      <c r="M483" s="10">
        <v>0</v>
      </c>
      <c r="N483" s="10">
        <v>0</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0</v>
      </c>
      <c r="AE483" s="10">
        <v>0</v>
      </c>
      <c r="AF483" s="10">
        <v>0</v>
      </c>
      <c r="AG483" s="10">
        <v>0</v>
      </c>
      <c r="AH483" s="10">
        <v>0</v>
      </c>
      <c r="AI483" s="10">
        <v>0</v>
      </c>
      <c r="AJ483" s="10">
        <v>0</v>
      </c>
      <c r="AK483" s="10">
        <v>0</v>
      </c>
      <c r="AL483" s="10">
        <v>0</v>
      </c>
      <c r="AM483" s="10">
        <v>0</v>
      </c>
      <c r="AN483" s="10">
        <v>0</v>
      </c>
      <c r="AO483" s="10">
        <v>0</v>
      </c>
      <c r="AP483" s="10">
        <v>0</v>
      </c>
      <c r="AQ483" s="11">
        <v>0</v>
      </c>
    </row>
    <row r="484" spans="1:43" x14ac:dyDescent="0.25">
      <c r="A484" s="31" t="s">
        <v>192</v>
      </c>
      <c r="B484" s="31">
        <v>0</v>
      </c>
      <c r="C484" s="10">
        <v>0</v>
      </c>
      <c r="D484" s="10">
        <v>0</v>
      </c>
      <c r="E484" s="10">
        <v>0</v>
      </c>
      <c r="F484" s="10">
        <v>0</v>
      </c>
      <c r="G484" s="10">
        <v>0</v>
      </c>
      <c r="H484" s="10">
        <v>0</v>
      </c>
      <c r="I484" s="10">
        <v>0</v>
      </c>
      <c r="J484" s="10">
        <v>0</v>
      </c>
      <c r="K484" s="10">
        <v>0</v>
      </c>
      <c r="L484" s="10">
        <v>0</v>
      </c>
      <c r="M484" s="10">
        <v>0</v>
      </c>
      <c r="N484" s="10">
        <v>0</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0</v>
      </c>
      <c r="AE484" s="10">
        <v>0</v>
      </c>
      <c r="AF484" s="10">
        <v>0</v>
      </c>
      <c r="AG484" s="10">
        <v>0</v>
      </c>
      <c r="AH484" s="10">
        <v>0</v>
      </c>
      <c r="AI484" s="10">
        <v>0</v>
      </c>
      <c r="AJ484" s="10">
        <v>0</v>
      </c>
      <c r="AK484" s="10">
        <v>0</v>
      </c>
      <c r="AL484" s="10">
        <v>0</v>
      </c>
      <c r="AM484" s="10">
        <v>0</v>
      </c>
      <c r="AN484" s="10">
        <v>0</v>
      </c>
      <c r="AO484" s="10">
        <v>0</v>
      </c>
      <c r="AP484" s="10">
        <v>0</v>
      </c>
      <c r="AQ484" s="11">
        <v>0</v>
      </c>
    </row>
    <row r="485" spans="1:43" x14ac:dyDescent="0.25">
      <c r="A485" s="31" t="s">
        <v>210</v>
      </c>
      <c r="B485" s="31">
        <v>0</v>
      </c>
      <c r="C485" s="10">
        <v>0</v>
      </c>
      <c r="D485" s="10">
        <v>0</v>
      </c>
      <c r="E485" s="10">
        <v>0</v>
      </c>
      <c r="F485" s="10">
        <v>0</v>
      </c>
      <c r="G485" s="10">
        <v>0</v>
      </c>
      <c r="H485" s="10">
        <v>0</v>
      </c>
      <c r="I485" s="10">
        <v>0</v>
      </c>
      <c r="J485" s="10">
        <v>0</v>
      </c>
      <c r="K485" s="10">
        <v>0</v>
      </c>
      <c r="L485" s="10">
        <v>0</v>
      </c>
      <c r="M485" s="10">
        <v>0</v>
      </c>
      <c r="N485" s="10">
        <v>0</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0</v>
      </c>
      <c r="AE485" s="10">
        <v>0</v>
      </c>
      <c r="AF485" s="10">
        <v>0</v>
      </c>
      <c r="AG485" s="10">
        <v>0</v>
      </c>
      <c r="AH485" s="10">
        <v>0</v>
      </c>
      <c r="AI485" s="10">
        <v>0</v>
      </c>
      <c r="AJ485" s="10">
        <v>0</v>
      </c>
      <c r="AK485" s="10">
        <v>0</v>
      </c>
      <c r="AL485" s="10">
        <v>0</v>
      </c>
      <c r="AM485" s="10">
        <v>0</v>
      </c>
      <c r="AN485" s="10">
        <v>0</v>
      </c>
      <c r="AO485" s="10">
        <v>0</v>
      </c>
      <c r="AP485" s="10">
        <v>0</v>
      </c>
      <c r="AQ485" s="11">
        <v>0</v>
      </c>
    </row>
    <row r="486" spans="1:43" x14ac:dyDescent="0.25">
      <c r="A486" s="31" t="s">
        <v>211</v>
      </c>
      <c r="B486" s="31">
        <v>0</v>
      </c>
      <c r="C486" s="10">
        <v>0</v>
      </c>
      <c r="D486" s="10">
        <v>0</v>
      </c>
      <c r="E486" s="10">
        <v>0</v>
      </c>
      <c r="F486" s="10">
        <v>0</v>
      </c>
      <c r="G486" s="10">
        <v>0</v>
      </c>
      <c r="H486" s="10">
        <v>0</v>
      </c>
      <c r="I486" s="10">
        <v>0</v>
      </c>
      <c r="J486" s="10">
        <v>0</v>
      </c>
      <c r="K486" s="10">
        <v>0</v>
      </c>
      <c r="L486" s="10">
        <v>0</v>
      </c>
      <c r="M486" s="10">
        <v>0</v>
      </c>
      <c r="N486" s="10">
        <v>0</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0</v>
      </c>
      <c r="AE486" s="10">
        <v>0</v>
      </c>
      <c r="AF486" s="10">
        <v>0</v>
      </c>
      <c r="AG486" s="10">
        <v>0</v>
      </c>
      <c r="AH486" s="10">
        <v>0</v>
      </c>
      <c r="AI486" s="10">
        <v>0</v>
      </c>
      <c r="AJ486" s="10">
        <v>0</v>
      </c>
      <c r="AK486" s="10">
        <v>0</v>
      </c>
      <c r="AL486" s="10">
        <v>0</v>
      </c>
      <c r="AM486" s="10">
        <v>0</v>
      </c>
      <c r="AN486" s="10">
        <v>0</v>
      </c>
      <c r="AO486" s="10">
        <v>0</v>
      </c>
      <c r="AP486" s="10">
        <v>0</v>
      </c>
      <c r="AQ486" s="11">
        <v>0</v>
      </c>
    </row>
    <row r="487" spans="1:43" x14ac:dyDescent="0.25">
      <c r="A487" s="31" t="s">
        <v>162</v>
      </c>
      <c r="B487" s="31">
        <v>0</v>
      </c>
      <c r="C487" s="10">
        <v>0</v>
      </c>
      <c r="D487" s="10">
        <v>0</v>
      </c>
      <c r="E487" s="10">
        <v>0</v>
      </c>
      <c r="F487" s="10">
        <v>0</v>
      </c>
      <c r="G487" s="10">
        <v>0</v>
      </c>
      <c r="H487" s="10">
        <v>0</v>
      </c>
      <c r="I487" s="10">
        <v>0</v>
      </c>
      <c r="J487" s="10">
        <v>0</v>
      </c>
      <c r="K487" s="10">
        <v>0</v>
      </c>
      <c r="L487" s="10">
        <v>0</v>
      </c>
      <c r="M487" s="10">
        <v>0</v>
      </c>
      <c r="N487" s="10">
        <v>0</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v>
      </c>
      <c r="AE487" s="10">
        <v>0</v>
      </c>
      <c r="AF487" s="10">
        <v>0</v>
      </c>
      <c r="AG487" s="10">
        <v>0</v>
      </c>
      <c r="AH487" s="10">
        <v>0</v>
      </c>
      <c r="AI487" s="10">
        <v>0</v>
      </c>
      <c r="AJ487" s="10">
        <v>0</v>
      </c>
      <c r="AK487" s="10">
        <v>0</v>
      </c>
      <c r="AL487" s="10">
        <v>0</v>
      </c>
      <c r="AM487" s="10">
        <v>0</v>
      </c>
      <c r="AN487" s="10">
        <v>0</v>
      </c>
      <c r="AO487" s="10">
        <v>0</v>
      </c>
      <c r="AP487" s="10">
        <v>0</v>
      </c>
      <c r="AQ487" s="11">
        <v>0</v>
      </c>
    </row>
    <row r="488" spans="1:43" x14ac:dyDescent="0.25">
      <c r="A488" s="31" t="s">
        <v>167</v>
      </c>
      <c r="B488" s="31">
        <v>0</v>
      </c>
      <c r="C488" s="10">
        <v>0</v>
      </c>
      <c r="D488" s="10">
        <v>0</v>
      </c>
      <c r="E488" s="10">
        <v>0</v>
      </c>
      <c r="F488" s="10">
        <v>0</v>
      </c>
      <c r="G488" s="10">
        <v>0</v>
      </c>
      <c r="H488" s="10">
        <v>0</v>
      </c>
      <c r="I488" s="10">
        <v>0</v>
      </c>
      <c r="J488" s="10">
        <v>0</v>
      </c>
      <c r="K488" s="10">
        <v>0</v>
      </c>
      <c r="L488" s="10">
        <v>0</v>
      </c>
      <c r="M488" s="10">
        <v>0</v>
      </c>
      <c r="N488" s="10">
        <v>0</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v>
      </c>
      <c r="AE488" s="10">
        <v>0</v>
      </c>
      <c r="AF488" s="10">
        <v>0</v>
      </c>
      <c r="AG488" s="10">
        <v>0</v>
      </c>
      <c r="AH488" s="10">
        <v>0</v>
      </c>
      <c r="AI488" s="10">
        <v>0</v>
      </c>
      <c r="AJ488" s="10">
        <v>0</v>
      </c>
      <c r="AK488" s="10">
        <v>0</v>
      </c>
      <c r="AL488" s="10">
        <v>0</v>
      </c>
      <c r="AM488" s="10">
        <v>0</v>
      </c>
      <c r="AN488" s="10">
        <v>0</v>
      </c>
      <c r="AO488" s="10">
        <v>0</v>
      </c>
      <c r="AP488" s="10">
        <v>0</v>
      </c>
      <c r="AQ488" s="11">
        <v>0</v>
      </c>
    </row>
    <row r="489" spans="1:43" x14ac:dyDescent="0.25">
      <c r="A489" s="31" t="s">
        <v>184</v>
      </c>
      <c r="B489" s="31">
        <v>0</v>
      </c>
      <c r="C489" s="10">
        <v>0</v>
      </c>
      <c r="D489" s="10">
        <v>0</v>
      </c>
      <c r="E489" s="10">
        <v>0</v>
      </c>
      <c r="F489" s="10">
        <v>0</v>
      </c>
      <c r="G489" s="10">
        <v>0</v>
      </c>
      <c r="H489" s="10">
        <v>0</v>
      </c>
      <c r="I489" s="10">
        <v>0</v>
      </c>
      <c r="J489" s="10">
        <v>0</v>
      </c>
      <c r="K489" s="10">
        <v>0</v>
      </c>
      <c r="L489" s="10">
        <v>0</v>
      </c>
      <c r="M489" s="10">
        <v>0</v>
      </c>
      <c r="N489" s="10">
        <v>0</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v>
      </c>
      <c r="AG489" s="10">
        <v>0</v>
      </c>
      <c r="AH489" s="10">
        <v>0</v>
      </c>
      <c r="AI489" s="10">
        <v>0</v>
      </c>
      <c r="AJ489" s="10">
        <v>0</v>
      </c>
      <c r="AK489" s="10">
        <v>0</v>
      </c>
      <c r="AL489" s="10">
        <v>0</v>
      </c>
      <c r="AM489" s="10">
        <v>0</v>
      </c>
      <c r="AN489" s="10">
        <v>0</v>
      </c>
      <c r="AO489" s="10">
        <v>0</v>
      </c>
      <c r="AP489" s="10">
        <v>0</v>
      </c>
      <c r="AQ489" s="11">
        <v>0</v>
      </c>
    </row>
    <row r="490" spans="1:43" x14ac:dyDescent="0.25">
      <c r="A490" s="31" t="s">
        <v>172</v>
      </c>
      <c r="B490" s="31">
        <v>0</v>
      </c>
      <c r="C490" s="10">
        <v>0</v>
      </c>
      <c r="D490" s="10">
        <v>0</v>
      </c>
      <c r="E490" s="10">
        <v>0</v>
      </c>
      <c r="F490" s="10">
        <v>0</v>
      </c>
      <c r="G490" s="10">
        <v>0</v>
      </c>
      <c r="H490" s="10">
        <v>0</v>
      </c>
      <c r="I490" s="10">
        <v>0</v>
      </c>
      <c r="J490" s="10">
        <v>0</v>
      </c>
      <c r="K490" s="10">
        <v>0</v>
      </c>
      <c r="L490" s="10">
        <v>0</v>
      </c>
      <c r="M490" s="10">
        <v>0</v>
      </c>
      <c r="N490" s="10">
        <v>0</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0</v>
      </c>
      <c r="AG490" s="10">
        <v>0</v>
      </c>
      <c r="AH490" s="10">
        <v>0</v>
      </c>
      <c r="AI490" s="10">
        <v>0</v>
      </c>
      <c r="AJ490" s="10">
        <v>0</v>
      </c>
      <c r="AK490" s="10">
        <v>0</v>
      </c>
      <c r="AL490" s="10">
        <v>0</v>
      </c>
      <c r="AM490" s="10">
        <v>0</v>
      </c>
      <c r="AN490" s="10">
        <v>0</v>
      </c>
      <c r="AO490" s="10">
        <v>0</v>
      </c>
      <c r="AP490" s="10">
        <v>0</v>
      </c>
      <c r="AQ490" s="11">
        <v>0</v>
      </c>
    </row>
    <row r="491" spans="1:43" x14ac:dyDescent="0.25">
      <c r="A491" s="31" t="s">
        <v>213</v>
      </c>
      <c r="B491" s="31">
        <v>0</v>
      </c>
      <c r="C491" s="10">
        <v>0</v>
      </c>
      <c r="D491" s="10">
        <v>0</v>
      </c>
      <c r="E491" s="10">
        <v>0</v>
      </c>
      <c r="F491" s="10">
        <v>0</v>
      </c>
      <c r="G491" s="10">
        <v>0</v>
      </c>
      <c r="H491" s="10">
        <v>0</v>
      </c>
      <c r="I491" s="10">
        <v>0</v>
      </c>
      <c r="J491" s="10">
        <v>0</v>
      </c>
      <c r="K491" s="10">
        <v>0</v>
      </c>
      <c r="L491" s="10">
        <v>0</v>
      </c>
      <c r="M491" s="10">
        <v>0</v>
      </c>
      <c r="N491" s="10">
        <v>0</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0</v>
      </c>
      <c r="AE491" s="10">
        <v>0</v>
      </c>
      <c r="AF491" s="10">
        <v>0</v>
      </c>
      <c r="AG491" s="10">
        <v>0</v>
      </c>
      <c r="AH491" s="10">
        <v>0</v>
      </c>
      <c r="AI491" s="10">
        <v>0</v>
      </c>
      <c r="AJ491" s="10">
        <v>0</v>
      </c>
      <c r="AK491" s="10">
        <v>0</v>
      </c>
      <c r="AL491" s="10">
        <v>0</v>
      </c>
      <c r="AM491" s="10">
        <v>0</v>
      </c>
      <c r="AN491" s="10">
        <v>0</v>
      </c>
      <c r="AO491" s="10">
        <v>0</v>
      </c>
      <c r="AP491" s="10">
        <v>0</v>
      </c>
      <c r="AQ491" s="11">
        <v>0</v>
      </c>
    </row>
    <row r="492" spans="1:43" x14ac:dyDescent="0.25">
      <c r="A492" s="31" t="s">
        <v>214</v>
      </c>
      <c r="B492" s="31">
        <v>0</v>
      </c>
      <c r="C492" s="10">
        <v>0</v>
      </c>
      <c r="D492" s="10">
        <v>0</v>
      </c>
      <c r="E492" s="10">
        <v>0</v>
      </c>
      <c r="F492" s="10">
        <v>0</v>
      </c>
      <c r="G492" s="10">
        <v>0</v>
      </c>
      <c r="H492" s="10">
        <v>0</v>
      </c>
      <c r="I492" s="10">
        <v>0</v>
      </c>
      <c r="J492" s="10">
        <v>0</v>
      </c>
      <c r="K492" s="10">
        <v>0</v>
      </c>
      <c r="L492" s="10">
        <v>0</v>
      </c>
      <c r="M492" s="10">
        <v>0</v>
      </c>
      <c r="N492" s="10">
        <v>0</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0</v>
      </c>
      <c r="AF492" s="10">
        <v>0</v>
      </c>
      <c r="AG492" s="10">
        <v>0</v>
      </c>
      <c r="AH492" s="10">
        <v>0</v>
      </c>
      <c r="AI492" s="10">
        <v>0</v>
      </c>
      <c r="AJ492" s="10">
        <v>0</v>
      </c>
      <c r="AK492" s="10">
        <v>0</v>
      </c>
      <c r="AL492" s="10">
        <v>0</v>
      </c>
      <c r="AM492" s="10">
        <v>0</v>
      </c>
      <c r="AN492" s="10">
        <v>0</v>
      </c>
      <c r="AO492" s="10">
        <v>0</v>
      </c>
      <c r="AP492" s="10">
        <v>0</v>
      </c>
      <c r="AQ492" s="11">
        <v>0</v>
      </c>
    </row>
    <row r="493" spans="1:43" x14ac:dyDescent="0.25">
      <c r="A493" s="31" t="s">
        <v>186</v>
      </c>
      <c r="B493" s="31">
        <v>0</v>
      </c>
      <c r="C493" s="10">
        <v>0</v>
      </c>
      <c r="D493" s="10">
        <v>0</v>
      </c>
      <c r="E493" s="10">
        <v>0</v>
      </c>
      <c r="F493" s="10">
        <v>0</v>
      </c>
      <c r="G493" s="10">
        <v>0</v>
      </c>
      <c r="H493" s="10">
        <v>0</v>
      </c>
      <c r="I493" s="10">
        <v>0</v>
      </c>
      <c r="J493" s="10">
        <v>0</v>
      </c>
      <c r="K493" s="10">
        <v>0</v>
      </c>
      <c r="L493" s="10">
        <v>0</v>
      </c>
      <c r="M493" s="10">
        <v>0</v>
      </c>
      <c r="N493" s="10">
        <v>0</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0</v>
      </c>
      <c r="AE493" s="10">
        <v>0</v>
      </c>
      <c r="AF493" s="10">
        <v>0</v>
      </c>
      <c r="AG493" s="10">
        <v>0</v>
      </c>
      <c r="AH493" s="10">
        <v>0</v>
      </c>
      <c r="AI493" s="10">
        <v>0</v>
      </c>
      <c r="AJ493" s="10">
        <v>0</v>
      </c>
      <c r="AK493" s="10">
        <v>0</v>
      </c>
      <c r="AL493" s="10">
        <v>0</v>
      </c>
      <c r="AM493" s="10">
        <v>0</v>
      </c>
      <c r="AN493" s="10">
        <v>0</v>
      </c>
      <c r="AO493" s="10">
        <v>0</v>
      </c>
      <c r="AP493" s="10">
        <v>0</v>
      </c>
      <c r="AQ493" s="11">
        <v>0</v>
      </c>
    </row>
    <row r="494" spans="1:43" x14ac:dyDescent="0.25">
      <c r="A494" s="31" t="s">
        <v>190</v>
      </c>
      <c r="B494" s="31">
        <v>0</v>
      </c>
      <c r="C494" s="10">
        <v>0</v>
      </c>
      <c r="D494" s="10">
        <v>0</v>
      </c>
      <c r="E494" s="10">
        <v>0</v>
      </c>
      <c r="F494" s="10">
        <v>0</v>
      </c>
      <c r="G494" s="10">
        <v>0</v>
      </c>
      <c r="H494" s="10">
        <v>0</v>
      </c>
      <c r="I494" s="10">
        <v>0</v>
      </c>
      <c r="J494" s="10">
        <v>0</v>
      </c>
      <c r="K494" s="10">
        <v>0</v>
      </c>
      <c r="L494" s="10">
        <v>0</v>
      </c>
      <c r="M494" s="10">
        <v>0</v>
      </c>
      <c r="N494" s="10">
        <v>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0</v>
      </c>
      <c r="AE494" s="10">
        <v>0</v>
      </c>
      <c r="AF494" s="10">
        <v>0</v>
      </c>
      <c r="AG494" s="10">
        <v>0</v>
      </c>
      <c r="AH494" s="10">
        <v>0</v>
      </c>
      <c r="AI494" s="10">
        <v>0</v>
      </c>
      <c r="AJ494" s="10">
        <v>0</v>
      </c>
      <c r="AK494" s="10">
        <v>0</v>
      </c>
      <c r="AL494" s="10">
        <v>0</v>
      </c>
      <c r="AM494" s="10">
        <v>0</v>
      </c>
      <c r="AN494" s="10">
        <v>0</v>
      </c>
      <c r="AO494" s="10">
        <v>0</v>
      </c>
      <c r="AP494" s="10">
        <v>0</v>
      </c>
      <c r="AQ494" s="11">
        <v>0</v>
      </c>
    </row>
    <row r="495" spans="1:43" x14ac:dyDescent="0.25">
      <c r="A495" s="31" t="s">
        <v>219</v>
      </c>
      <c r="B495" s="31">
        <v>0</v>
      </c>
      <c r="C495" s="10">
        <v>0</v>
      </c>
      <c r="D495" s="10">
        <v>0</v>
      </c>
      <c r="E495" s="10">
        <v>0</v>
      </c>
      <c r="F495" s="10">
        <v>0</v>
      </c>
      <c r="G495" s="10">
        <v>0</v>
      </c>
      <c r="H495" s="10">
        <v>0</v>
      </c>
      <c r="I495" s="10">
        <v>0</v>
      </c>
      <c r="J495" s="10">
        <v>0</v>
      </c>
      <c r="K495" s="10">
        <v>0</v>
      </c>
      <c r="L495" s="10">
        <v>0</v>
      </c>
      <c r="M495" s="10">
        <v>0</v>
      </c>
      <c r="N495" s="10">
        <v>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0</v>
      </c>
      <c r="AE495" s="10">
        <v>0</v>
      </c>
      <c r="AF495" s="10">
        <v>0</v>
      </c>
      <c r="AG495" s="10">
        <v>0</v>
      </c>
      <c r="AH495" s="10">
        <v>0</v>
      </c>
      <c r="AI495" s="10">
        <v>0</v>
      </c>
      <c r="AJ495" s="10">
        <v>0</v>
      </c>
      <c r="AK495" s="10">
        <v>0</v>
      </c>
      <c r="AL495" s="10">
        <v>0</v>
      </c>
      <c r="AM495" s="10">
        <v>0</v>
      </c>
      <c r="AN495" s="10">
        <v>0</v>
      </c>
      <c r="AO495" s="10">
        <v>0</v>
      </c>
      <c r="AP495" s="10">
        <v>0</v>
      </c>
      <c r="AQ495" s="11">
        <v>0</v>
      </c>
    </row>
    <row r="496" spans="1:43" x14ac:dyDescent="0.25">
      <c r="A496" s="31" t="s">
        <v>221</v>
      </c>
      <c r="B496" s="31">
        <v>0</v>
      </c>
      <c r="C496" s="10">
        <v>0</v>
      </c>
      <c r="D496" s="10">
        <v>0</v>
      </c>
      <c r="E496" s="10">
        <v>0</v>
      </c>
      <c r="F496" s="10">
        <v>0</v>
      </c>
      <c r="G496" s="10">
        <v>0</v>
      </c>
      <c r="H496" s="10">
        <v>0</v>
      </c>
      <c r="I496" s="10">
        <v>0</v>
      </c>
      <c r="J496" s="10">
        <v>0</v>
      </c>
      <c r="K496" s="10">
        <v>0</v>
      </c>
      <c r="L496" s="10">
        <v>0</v>
      </c>
      <c r="M496" s="10">
        <v>0</v>
      </c>
      <c r="N496" s="10">
        <v>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0</v>
      </c>
      <c r="AL496" s="10">
        <v>0</v>
      </c>
      <c r="AM496" s="10">
        <v>0</v>
      </c>
      <c r="AN496" s="10">
        <v>0</v>
      </c>
      <c r="AO496" s="10">
        <v>0</v>
      </c>
      <c r="AP496" s="10">
        <v>0</v>
      </c>
      <c r="AQ496" s="11">
        <v>0</v>
      </c>
    </row>
    <row r="497" spans="1:43" x14ac:dyDescent="0.25">
      <c r="A497" s="31" t="s">
        <v>223</v>
      </c>
      <c r="B497" s="31">
        <v>0</v>
      </c>
      <c r="C497" s="10">
        <v>0</v>
      </c>
      <c r="D497" s="10">
        <v>0</v>
      </c>
      <c r="E497" s="10">
        <v>0</v>
      </c>
      <c r="F497" s="10">
        <v>0</v>
      </c>
      <c r="G497" s="10">
        <v>0</v>
      </c>
      <c r="H497" s="10">
        <v>0</v>
      </c>
      <c r="I497" s="10">
        <v>0</v>
      </c>
      <c r="J497" s="10">
        <v>0</v>
      </c>
      <c r="K497" s="10">
        <v>0</v>
      </c>
      <c r="L497" s="10">
        <v>0</v>
      </c>
      <c r="M497" s="10">
        <v>0</v>
      </c>
      <c r="N497" s="10">
        <v>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0</v>
      </c>
      <c r="AE497" s="10">
        <v>0</v>
      </c>
      <c r="AF497" s="10">
        <v>0</v>
      </c>
      <c r="AG497" s="10">
        <v>0</v>
      </c>
      <c r="AH497" s="10">
        <v>0</v>
      </c>
      <c r="AI497" s="10">
        <v>0</v>
      </c>
      <c r="AJ497" s="10">
        <v>0</v>
      </c>
      <c r="AK497" s="10">
        <v>0</v>
      </c>
      <c r="AL497" s="10">
        <v>0</v>
      </c>
      <c r="AM497" s="10">
        <v>0</v>
      </c>
      <c r="AN497" s="10">
        <v>0</v>
      </c>
      <c r="AO497" s="10">
        <v>0</v>
      </c>
      <c r="AP497" s="10">
        <v>0</v>
      </c>
      <c r="AQ497" s="11">
        <v>0</v>
      </c>
    </row>
    <row r="498" spans="1:43" x14ac:dyDescent="0.25">
      <c r="A498" s="31" t="s">
        <v>226</v>
      </c>
      <c r="B498" s="31">
        <v>0</v>
      </c>
      <c r="C498" s="10">
        <v>0</v>
      </c>
      <c r="D498" s="10">
        <v>0</v>
      </c>
      <c r="E498" s="10">
        <v>0</v>
      </c>
      <c r="F498" s="10">
        <v>0</v>
      </c>
      <c r="G498" s="10">
        <v>0</v>
      </c>
      <c r="H498" s="10">
        <v>0</v>
      </c>
      <c r="I498" s="10">
        <v>0</v>
      </c>
      <c r="J498" s="10">
        <v>0</v>
      </c>
      <c r="K498" s="10">
        <v>0</v>
      </c>
      <c r="L498" s="10">
        <v>0</v>
      </c>
      <c r="M498" s="10">
        <v>0</v>
      </c>
      <c r="N498" s="10">
        <v>0</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0</v>
      </c>
      <c r="AE498" s="10">
        <v>0</v>
      </c>
      <c r="AF498" s="10">
        <v>0</v>
      </c>
      <c r="AG498" s="10">
        <v>0</v>
      </c>
      <c r="AH498" s="10">
        <v>0</v>
      </c>
      <c r="AI498" s="10">
        <v>0</v>
      </c>
      <c r="AJ498" s="10">
        <v>0</v>
      </c>
      <c r="AK498" s="10">
        <v>0</v>
      </c>
      <c r="AL498" s="10">
        <v>0</v>
      </c>
      <c r="AM498" s="10">
        <v>0</v>
      </c>
      <c r="AN498" s="10">
        <v>0</v>
      </c>
      <c r="AO498" s="10">
        <v>0</v>
      </c>
      <c r="AP498" s="10">
        <v>0</v>
      </c>
      <c r="AQ498" s="11">
        <v>0</v>
      </c>
    </row>
    <row r="499" spans="1:43" x14ac:dyDescent="0.25">
      <c r="A499" s="31" t="s">
        <v>228</v>
      </c>
      <c r="B499" s="31">
        <v>0</v>
      </c>
      <c r="C499" s="10">
        <v>0</v>
      </c>
      <c r="D499" s="10">
        <v>0</v>
      </c>
      <c r="E499" s="10">
        <v>0</v>
      </c>
      <c r="F499" s="10">
        <v>0</v>
      </c>
      <c r="G499" s="10">
        <v>0</v>
      </c>
      <c r="H499" s="10">
        <v>0</v>
      </c>
      <c r="I499" s="10">
        <v>0</v>
      </c>
      <c r="J499" s="10">
        <v>0</v>
      </c>
      <c r="K499" s="10">
        <v>0</v>
      </c>
      <c r="L499" s="10">
        <v>0</v>
      </c>
      <c r="M499" s="10">
        <v>0</v>
      </c>
      <c r="N499" s="10">
        <v>0</v>
      </c>
      <c r="O499" s="10">
        <v>0</v>
      </c>
      <c r="P499" s="10">
        <v>0</v>
      </c>
      <c r="Q499" s="10">
        <v>0</v>
      </c>
      <c r="R499" s="10">
        <v>0</v>
      </c>
      <c r="S499" s="10">
        <v>0</v>
      </c>
      <c r="T499" s="10">
        <v>0</v>
      </c>
      <c r="U499" s="10">
        <v>0</v>
      </c>
      <c r="V499" s="10">
        <v>0</v>
      </c>
      <c r="W499" s="10">
        <v>0</v>
      </c>
      <c r="X499" s="10">
        <v>0</v>
      </c>
      <c r="Y499" s="10">
        <v>0</v>
      </c>
      <c r="Z499" s="10">
        <v>0</v>
      </c>
      <c r="AA499" s="10">
        <v>0</v>
      </c>
      <c r="AB499" s="10">
        <v>0</v>
      </c>
      <c r="AC499" s="10">
        <v>0</v>
      </c>
      <c r="AD499" s="10">
        <v>0</v>
      </c>
      <c r="AE499" s="10">
        <v>0</v>
      </c>
      <c r="AF499" s="10">
        <v>0</v>
      </c>
      <c r="AG499" s="10">
        <v>0</v>
      </c>
      <c r="AH499" s="10">
        <v>0</v>
      </c>
      <c r="AI499" s="10">
        <v>0</v>
      </c>
      <c r="AJ499" s="10">
        <v>0</v>
      </c>
      <c r="AK499" s="10">
        <v>0</v>
      </c>
      <c r="AL499" s="10">
        <v>0</v>
      </c>
      <c r="AM499" s="10">
        <v>0</v>
      </c>
      <c r="AN499" s="10">
        <v>0</v>
      </c>
      <c r="AO499" s="10">
        <v>0</v>
      </c>
      <c r="AP499" s="10">
        <v>0</v>
      </c>
      <c r="AQ499" s="11">
        <v>0</v>
      </c>
    </row>
    <row r="500" spans="1:43" x14ac:dyDescent="0.25">
      <c r="A500" s="31" t="s">
        <v>230</v>
      </c>
      <c r="B500" s="31">
        <v>0</v>
      </c>
      <c r="C500" s="10">
        <v>0</v>
      </c>
      <c r="D500" s="10">
        <v>0</v>
      </c>
      <c r="E500" s="10">
        <v>0</v>
      </c>
      <c r="F500" s="10">
        <v>0</v>
      </c>
      <c r="G500" s="10">
        <v>0</v>
      </c>
      <c r="H500" s="10">
        <v>0</v>
      </c>
      <c r="I500" s="10">
        <v>0</v>
      </c>
      <c r="J500" s="10">
        <v>0</v>
      </c>
      <c r="K500" s="10">
        <v>0</v>
      </c>
      <c r="L500" s="10">
        <v>0</v>
      </c>
      <c r="M500" s="10">
        <v>0</v>
      </c>
      <c r="N500" s="10">
        <v>0</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0</v>
      </c>
      <c r="AL500" s="10">
        <v>0</v>
      </c>
      <c r="AM500" s="10">
        <v>0</v>
      </c>
      <c r="AN500" s="10">
        <v>0</v>
      </c>
      <c r="AO500" s="10">
        <v>0</v>
      </c>
      <c r="AP500" s="10">
        <v>0</v>
      </c>
      <c r="AQ500" s="11">
        <v>0</v>
      </c>
    </row>
    <row r="501" spans="1:43" x14ac:dyDescent="0.25">
      <c r="A501" s="31" t="s">
        <v>232</v>
      </c>
      <c r="B501" s="31">
        <v>0</v>
      </c>
      <c r="C501" s="10">
        <v>0</v>
      </c>
      <c r="D501" s="10">
        <v>0</v>
      </c>
      <c r="E501" s="10">
        <v>0</v>
      </c>
      <c r="F501" s="10">
        <v>0</v>
      </c>
      <c r="G501" s="10">
        <v>0</v>
      </c>
      <c r="H501" s="10">
        <v>0</v>
      </c>
      <c r="I501" s="10">
        <v>0</v>
      </c>
      <c r="J501" s="10">
        <v>0</v>
      </c>
      <c r="K501" s="10">
        <v>0</v>
      </c>
      <c r="L501" s="10">
        <v>0</v>
      </c>
      <c r="M501" s="10">
        <v>0</v>
      </c>
      <c r="N501" s="10">
        <v>0</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0</v>
      </c>
      <c r="AE501" s="10">
        <v>0</v>
      </c>
      <c r="AF501" s="10">
        <v>0</v>
      </c>
      <c r="AG501" s="10">
        <v>0</v>
      </c>
      <c r="AH501" s="10">
        <v>0</v>
      </c>
      <c r="AI501" s="10">
        <v>0</v>
      </c>
      <c r="AJ501" s="10">
        <v>0</v>
      </c>
      <c r="AK501" s="10">
        <v>0</v>
      </c>
      <c r="AL501" s="10">
        <v>0</v>
      </c>
      <c r="AM501" s="10">
        <v>0</v>
      </c>
      <c r="AN501" s="10">
        <v>0</v>
      </c>
      <c r="AO501" s="10">
        <v>0</v>
      </c>
      <c r="AP501" s="10">
        <v>0</v>
      </c>
      <c r="AQ501" s="11">
        <v>0</v>
      </c>
    </row>
    <row r="502" spans="1:43" x14ac:dyDescent="0.25">
      <c r="A502" s="31" t="s">
        <v>234</v>
      </c>
      <c r="B502" s="31">
        <v>0</v>
      </c>
      <c r="C502" s="10">
        <v>0</v>
      </c>
      <c r="D502" s="10">
        <v>0</v>
      </c>
      <c r="E502" s="10">
        <v>0</v>
      </c>
      <c r="F502" s="10">
        <v>0</v>
      </c>
      <c r="G502" s="10">
        <v>0</v>
      </c>
      <c r="H502" s="10">
        <v>0</v>
      </c>
      <c r="I502" s="10">
        <v>0</v>
      </c>
      <c r="J502" s="10">
        <v>0</v>
      </c>
      <c r="K502" s="10">
        <v>0</v>
      </c>
      <c r="L502" s="10">
        <v>0</v>
      </c>
      <c r="M502" s="10">
        <v>0</v>
      </c>
      <c r="N502" s="10">
        <v>0</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0</v>
      </c>
      <c r="AG502" s="10">
        <v>0</v>
      </c>
      <c r="AH502" s="10">
        <v>0</v>
      </c>
      <c r="AI502" s="10">
        <v>0</v>
      </c>
      <c r="AJ502" s="10">
        <v>0</v>
      </c>
      <c r="AK502" s="10">
        <v>0</v>
      </c>
      <c r="AL502" s="10">
        <v>0</v>
      </c>
      <c r="AM502" s="10">
        <v>0</v>
      </c>
      <c r="AN502" s="10">
        <v>0</v>
      </c>
      <c r="AO502" s="10">
        <v>0</v>
      </c>
      <c r="AP502" s="10">
        <v>0</v>
      </c>
      <c r="AQ502" s="11">
        <v>0</v>
      </c>
    </row>
    <row r="503" spans="1:43" x14ac:dyDescent="0.25">
      <c r="A503" s="31" t="s">
        <v>236</v>
      </c>
      <c r="B503" s="31">
        <v>0</v>
      </c>
      <c r="C503" s="10">
        <v>0</v>
      </c>
      <c r="D503" s="10">
        <v>0</v>
      </c>
      <c r="E503" s="10">
        <v>0</v>
      </c>
      <c r="F503" s="10">
        <v>0</v>
      </c>
      <c r="G503" s="10">
        <v>0</v>
      </c>
      <c r="H503" s="10">
        <v>0</v>
      </c>
      <c r="I503" s="10">
        <v>0</v>
      </c>
      <c r="J503" s="10">
        <v>0</v>
      </c>
      <c r="K503" s="10">
        <v>0</v>
      </c>
      <c r="L503" s="10">
        <v>0</v>
      </c>
      <c r="M503" s="10">
        <v>0</v>
      </c>
      <c r="N503" s="10">
        <v>0</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0</v>
      </c>
      <c r="AE503" s="10">
        <v>0</v>
      </c>
      <c r="AF503" s="10">
        <v>0</v>
      </c>
      <c r="AG503" s="10">
        <v>0</v>
      </c>
      <c r="AH503" s="10">
        <v>0</v>
      </c>
      <c r="AI503" s="10">
        <v>0</v>
      </c>
      <c r="AJ503" s="10">
        <v>0</v>
      </c>
      <c r="AK503" s="10">
        <v>0</v>
      </c>
      <c r="AL503" s="10">
        <v>0</v>
      </c>
      <c r="AM503" s="10">
        <v>0</v>
      </c>
      <c r="AN503" s="10">
        <v>0</v>
      </c>
      <c r="AO503" s="10">
        <v>0</v>
      </c>
      <c r="AP503" s="10">
        <v>0</v>
      </c>
      <c r="AQ503" s="11">
        <v>0</v>
      </c>
    </row>
    <row r="504" spans="1:43" x14ac:dyDescent="0.25">
      <c r="A504" s="31" t="s">
        <v>239</v>
      </c>
      <c r="B504" s="31">
        <v>0</v>
      </c>
      <c r="C504" s="10">
        <v>0</v>
      </c>
      <c r="D504" s="10">
        <v>0</v>
      </c>
      <c r="E504" s="10">
        <v>0</v>
      </c>
      <c r="F504" s="10">
        <v>0</v>
      </c>
      <c r="G504" s="10">
        <v>0</v>
      </c>
      <c r="H504" s="10">
        <v>0</v>
      </c>
      <c r="I504" s="10">
        <v>0</v>
      </c>
      <c r="J504" s="10">
        <v>0</v>
      </c>
      <c r="K504" s="10">
        <v>0</v>
      </c>
      <c r="L504" s="10">
        <v>0</v>
      </c>
      <c r="M504" s="10">
        <v>0</v>
      </c>
      <c r="N504" s="10">
        <v>0</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0</v>
      </c>
      <c r="AE504" s="10">
        <v>0</v>
      </c>
      <c r="AF504" s="10">
        <v>0</v>
      </c>
      <c r="AG504" s="10">
        <v>0</v>
      </c>
      <c r="AH504" s="10">
        <v>0</v>
      </c>
      <c r="AI504" s="10">
        <v>0</v>
      </c>
      <c r="AJ504" s="10">
        <v>0</v>
      </c>
      <c r="AK504" s="10">
        <v>0</v>
      </c>
      <c r="AL504" s="10">
        <v>0</v>
      </c>
      <c r="AM504" s="10">
        <v>0</v>
      </c>
      <c r="AN504" s="10">
        <v>0</v>
      </c>
      <c r="AO504" s="10">
        <v>0</v>
      </c>
      <c r="AP504" s="10">
        <v>0</v>
      </c>
      <c r="AQ504" s="11">
        <v>0</v>
      </c>
    </row>
    <row r="505" spans="1:43" x14ac:dyDescent="0.25">
      <c r="A505" s="31" t="s">
        <v>241</v>
      </c>
      <c r="B505" s="31">
        <v>0</v>
      </c>
      <c r="C505" s="10">
        <v>0</v>
      </c>
      <c r="D505" s="10">
        <v>0</v>
      </c>
      <c r="E505" s="10">
        <v>0</v>
      </c>
      <c r="F505" s="10">
        <v>0</v>
      </c>
      <c r="G505" s="10">
        <v>0</v>
      </c>
      <c r="H505" s="10">
        <v>0</v>
      </c>
      <c r="I505" s="10">
        <v>0</v>
      </c>
      <c r="J505" s="10">
        <v>0</v>
      </c>
      <c r="K505" s="10">
        <v>0</v>
      </c>
      <c r="L505" s="10">
        <v>0</v>
      </c>
      <c r="M505" s="10">
        <v>0</v>
      </c>
      <c r="N505" s="10">
        <v>0</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0</v>
      </c>
      <c r="AG505" s="10">
        <v>0</v>
      </c>
      <c r="AH505" s="10">
        <v>0</v>
      </c>
      <c r="AI505" s="10">
        <v>0</v>
      </c>
      <c r="AJ505" s="10">
        <v>0</v>
      </c>
      <c r="AK505" s="10">
        <v>0</v>
      </c>
      <c r="AL505" s="10">
        <v>0</v>
      </c>
      <c r="AM505" s="10">
        <v>0</v>
      </c>
      <c r="AN505" s="10">
        <v>0</v>
      </c>
      <c r="AO505" s="10">
        <v>0</v>
      </c>
      <c r="AP505" s="10">
        <v>0</v>
      </c>
      <c r="AQ505" s="11">
        <v>0</v>
      </c>
    </row>
    <row r="506" spans="1:43" x14ac:dyDescent="0.25">
      <c r="A506" s="32" t="s">
        <v>243</v>
      </c>
      <c r="B506" s="32">
        <v>0</v>
      </c>
      <c r="C506" s="13">
        <v>0</v>
      </c>
      <c r="D506" s="13">
        <v>0</v>
      </c>
      <c r="E506" s="13">
        <v>0</v>
      </c>
      <c r="F506" s="13">
        <v>0</v>
      </c>
      <c r="G506" s="13">
        <v>0</v>
      </c>
      <c r="H506" s="13">
        <v>0</v>
      </c>
      <c r="I506" s="13">
        <v>0</v>
      </c>
      <c r="J506" s="13">
        <v>0</v>
      </c>
      <c r="K506" s="13">
        <v>0</v>
      </c>
      <c r="L506" s="13">
        <v>0</v>
      </c>
      <c r="M506" s="13">
        <v>0</v>
      </c>
      <c r="N506" s="13">
        <v>0</v>
      </c>
      <c r="O506" s="13">
        <v>0</v>
      </c>
      <c r="P506" s="13">
        <v>0</v>
      </c>
      <c r="Q506" s="13">
        <v>0</v>
      </c>
      <c r="R506" s="13">
        <v>0</v>
      </c>
      <c r="S506" s="13">
        <v>0</v>
      </c>
      <c r="T506" s="13">
        <v>0</v>
      </c>
      <c r="U506" s="13">
        <v>0</v>
      </c>
      <c r="V506" s="13">
        <v>0</v>
      </c>
      <c r="W506" s="13">
        <v>0</v>
      </c>
      <c r="X506" s="13">
        <v>0</v>
      </c>
      <c r="Y506" s="13">
        <v>0</v>
      </c>
      <c r="Z506" s="13">
        <v>0</v>
      </c>
      <c r="AA506" s="13">
        <v>0</v>
      </c>
      <c r="AB506" s="13">
        <v>0</v>
      </c>
      <c r="AC506" s="13">
        <v>0</v>
      </c>
      <c r="AD506" s="13">
        <v>0</v>
      </c>
      <c r="AE506" s="13">
        <v>0</v>
      </c>
      <c r="AF506" s="13">
        <v>0</v>
      </c>
      <c r="AG506" s="13">
        <v>0</v>
      </c>
      <c r="AH506" s="13">
        <v>0</v>
      </c>
      <c r="AI506" s="13">
        <v>0</v>
      </c>
      <c r="AJ506" s="13">
        <v>0</v>
      </c>
      <c r="AK506" s="13">
        <v>0</v>
      </c>
      <c r="AL506" s="13">
        <v>0</v>
      </c>
      <c r="AM506" s="13">
        <v>0</v>
      </c>
      <c r="AN506" s="13">
        <v>0</v>
      </c>
      <c r="AO506" s="13">
        <v>0</v>
      </c>
      <c r="AP506" s="13">
        <v>0</v>
      </c>
      <c r="AQ506" s="14">
        <v>0</v>
      </c>
    </row>
    <row r="508" spans="1:43" x14ac:dyDescent="0.25">
      <c r="A508" s="43" t="s">
        <v>392</v>
      </c>
    </row>
    <row r="509" spans="1:43" x14ac:dyDescent="0.25">
      <c r="A509" s="37" t="s">
        <v>127</v>
      </c>
      <c r="B509" s="37" t="s">
        <v>437</v>
      </c>
      <c r="C509" s="19">
        <v>2010</v>
      </c>
      <c r="D509" s="19">
        <v>2011</v>
      </c>
      <c r="E509" s="19">
        <v>2012</v>
      </c>
      <c r="F509" s="19">
        <v>2013</v>
      </c>
      <c r="G509" s="19">
        <v>2014</v>
      </c>
      <c r="H509" s="19">
        <v>2015</v>
      </c>
      <c r="I509" s="19">
        <v>2016</v>
      </c>
      <c r="J509" s="19">
        <v>2017</v>
      </c>
      <c r="K509" s="19">
        <v>2018</v>
      </c>
      <c r="L509" s="19">
        <v>2019</v>
      </c>
      <c r="M509" s="19">
        <v>2020</v>
      </c>
      <c r="N509" s="19">
        <v>2021</v>
      </c>
      <c r="O509" s="19">
        <v>2022</v>
      </c>
      <c r="P509" s="19">
        <v>2023</v>
      </c>
      <c r="Q509" s="19">
        <v>2024</v>
      </c>
      <c r="R509" s="19">
        <v>2025</v>
      </c>
      <c r="S509" s="19">
        <v>2026</v>
      </c>
      <c r="T509" s="19">
        <v>2027</v>
      </c>
      <c r="U509" s="19">
        <v>2028</v>
      </c>
      <c r="V509" s="19">
        <v>2029</v>
      </c>
      <c r="W509" s="19">
        <v>2030</v>
      </c>
      <c r="X509" s="19">
        <v>2031</v>
      </c>
      <c r="Y509" s="19">
        <v>2032</v>
      </c>
      <c r="Z509" s="19">
        <v>2033</v>
      </c>
      <c r="AA509" s="19">
        <v>2034</v>
      </c>
      <c r="AB509" s="19">
        <v>2035</v>
      </c>
      <c r="AC509" s="19">
        <v>2036</v>
      </c>
      <c r="AD509" s="19">
        <v>2037</v>
      </c>
      <c r="AE509" s="19">
        <v>2038</v>
      </c>
      <c r="AF509" s="19">
        <v>2039</v>
      </c>
      <c r="AG509" s="19">
        <v>2040</v>
      </c>
      <c r="AH509" s="19">
        <v>2041</v>
      </c>
      <c r="AI509" s="19">
        <v>2042</v>
      </c>
      <c r="AJ509" s="19">
        <v>2043</v>
      </c>
      <c r="AK509" s="19">
        <v>2044</v>
      </c>
      <c r="AL509" s="19">
        <v>2045</v>
      </c>
      <c r="AM509" s="19">
        <v>2046</v>
      </c>
      <c r="AN509" s="19">
        <v>2047</v>
      </c>
      <c r="AO509" s="19">
        <v>2048</v>
      </c>
      <c r="AP509" s="19">
        <v>2049</v>
      </c>
      <c r="AQ509" s="18">
        <v>2050</v>
      </c>
    </row>
    <row r="510" spans="1:43" x14ac:dyDescent="0.25">
      <c r="A510" s="30" t="s">
        <v>136</v>
      </c>
      <c r="B510" s="31">
        <v>0</v>
      </c>
      <c r="C510" s="10">
        <v>0</v>
      </c>
      <c r="D510" s="10">
        <v>0</v>
      </c>
      <c r="E510" s="10">
        <v>0</v>
      </c>
      <c r="F510" s="10">
        <v>0</v>
      </c>
      <c r="G510" s="10">
        <v>0</v>
      </c>
      <c r="H510" s="10">
        <v>0</v>
      </c>
      <c r="I510" s="10">
        <v>0</v>
      </c>
      <c r="J510" s="10">
        <v>0</v>
      </c>
      <c r="K510" s="10">
        <v>0</v>
      </c>
      <c r="L510" s="10">
        <v>0</v>
      </c>
      <c r="M510" s="10">
        <v>0</v>
      </c>
      <c r="N510" s="10">
        <v>0</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0</v>
      </c>
      <c r="AG510" s="10">
        <v>0</v>
      </c>
      <c r="AH510" s="10">
        <v>0</v>
      </c>
      <c r="AI510" s="10">
        <v>0</v>
      </c>
      <c r="AJ510" s="10">
        <v>0</v>
      </c>
      <c r="AK510" s="10">
        <v>0</v>
      </c>
      <c r="AL510" s="10">
        <v>0</v>
      </c>
      <c r="AM510" s="10">
        <v>0</v>
      </c>
      <c r="AN510" s="10">
        <v>0</v>
      </c>
      <c r="AO510" s="10">
        <v>0</v>
      </c>
      <c r="AP510" s="10">
        <v>0</v>
      </c>
      <c r="AQ510" s="11">
        <v>0</v>
      </c>
    </row>
    <row r="511" spans="1:43" x14ac:dyDescent="0.25">
      <c r="A511" s="31" t="s">
        <v>143</v>
      </c>
      <c r="B511" s="31">
        <v>3</v>
      </c>
      <c r="C511" s="10">
        <v>0</v>
      </c>
      <c r="D511" s="10">
        <v>0</v>
      </c>
      <c r="E511" s="10">
        <v>0</v>
      </c>
      <c r="F511" s="10">
        <v>0</v>
      </c>
      <c r="G511" s="10">
        <v>0</v>
      </c>
      <c r="H511" s="10">
        <v>0</v>
      </c>
      <c r="I511" s="10">
        <v>0</v>
      </c>
      <c r="J511" s="10">
        <v>0</v>
      </c>
      <c r="K511" s="10">
        <v>0.1</v>
      </c>
      <c r="L511" s="10">
        <v>0.1</v>
      </c>
      <c r="M511" s="10">
        <v>0.1</v>
      </c>
      <c r="N511" s="10">
        <v>0.1</v>
      </c>
      <c r="O511" s="10">
        <v>0.1</v>
      </c>
      <c r="P511" s="10">
        <v>0.1</v>
      </c>
      <c r="Q511" s="10">
        <v>0.1</v>
      </c>
      <c r="R511" s="10">
        <v>0.1</v>
      </c>
      <c r="S511" s="10">
        <v>0.1</v>
      </c>
      <c r="T511" s="10">
        <v>0.1</v>
      </c>
      <c r="U511" s="10">
        <v>0.1</v>
      </c>
      <c r="V511" s="10">
        <v>0.1</v>
      </c>
      <c r="W511" s="10">
        <v>0.1</v>
      </c>
      <c r="X511" s="10">
        <v>0.1</v>
      </c>
      <c r="Y511" s="10">
        <v>0.1</v>
      </c>
      <c r="Z511" s="10">
        <v>0.1</v>
      </c>
      <c r="AA511" s="10">
        <v>0.1</v>
      </c>
      <c r="AB511" s="10">
        <v>0.1</v>
      </c>
      <c r="AC511" s="10">
        <v>0.1</v>
      </c>
      <c r="AD511" s="10">
        <v>0.1</v>
      </c>
      <c r="AE511" s="10">
        <v>0.1</v>
      </c>
      <c r="AF511" s="10">
        <v>0.1</v>
      </c>
      <c r="AG511" s="10">
        <v>0.1</v>
      </c>
      <c r="AH511" s="10">
        <v>0.1</v>
      </c>
      <c r="AI511" s="10">
        <v>0.1</v>
      </c>
      <c r="AJ511" s="10">
        <v>0.1</v>
      </c>
      <c r="AK511" s="10">
        <v>0.1</v>
      </c>
      <c r="AL511" s="10">
        <v>0.1</v>
      </c>
      <c r="AM511" s="10">
        <v>0.1</v>
      </c>
      <c r="AN511" s="10">
        <v>0.1</v>
      </c>
      <c r="AO511" s="10">
        <v>0.1</v>
      </c>
      <c r="AP511" s="10">
        <v>0.1</v>
      </c>
      <c r="AQ511" s="11">
        <v>0.1</v>
      </c>
    </row>
    <row r="512" spans="1:43" x14ac:dyDescent="0.25">
      <c r="A512" s="31" t="s">
        <v>145</v>
      </c>
      <c r="B512" s="31">
        <v>2</v>
      </c>
      <c r="C512" s="10">
        <v>0</v>
      </c>
      <c r="D512" s="10">
        <v>0</v>
      </c>
      <c r="E512" s="10">
        <v>0</v>
      </c>
      <c r="F512" s="10">
        <v>0</v>
      </c>
      <c r="G512" s="10">
        <v>0</v>
      </c>
      <c r="H512" s="10">
        <v>0</v>
      </c>
      <c r="I512" s="10">
        <v>0</v>
      </c>
      <c r="J512" s="10">
        <v>0</v>
      </c>
      <c r="K512" s="10">
        <v>0.1</v>
      </c>
      <c r="L512" s="10">
        <v>0.1</v>
      </c>
      <c r="M512" s="10">
        <v>0.1</v>
      </c>
      <c r="N512" s="10">
        <v>0.1</v>
      </c>
      <c r="O512" s="10">
        <v>0.1</v>
      </c>
      <c r="P512" s="10">
        <v>0.1</v>
      </c>
      <c r="Q512" s="10">
        <v>0.1</v>
      </c>
      <c r="R512" s="10">
        <v>0.1</v>
      </c>
      <c r="S512" s="10">
        <v>0.1</v>
      </c>
      <c r="T512" s="10">
        <v>0.1</v>
      </c>
      <c r="U512" s="10">
        <v>0.1</v>
      </c>
      <c r="V512" s="10">
        <v>0.1</v>
      </c>
      <c r="W512" s="10">
        <v>0.1</v>
      </c>
      <c r="X512" s="10">
        <v>0.1</v>
      </c>
      <c r="Y512" s="10">
        <v>0.1</v>
      </c>
      <c r="Z512" s="10">
        <v>0.1</v>
      </c>
      <c r="AA512" s="10">
        <v>0.1</v>
      </c>
      <c r="AB512" s="10">
        <v>0.1</v>
      </c>
      <c r="AC512" s="10">
        <v>0.1</v>
      </c>
      <c r="AD512" s="10">
        <v>0.1</v>
      </c>
      <c r="AE512" s="10">
        <v>0.1</v>
      </c>
      <c r="AF512" s="10">
        <v>0.1</v>
      </c>
      <c r="AG512" s="10">
        <v>0.1</v>
      </c>
      <c r="AH512" s="10">
        <v>0.1</v>
      </c>
      <c r="AI512" s="10">
        <v>0.1</v>
      </c>
      <c r="AJ512" s="10">
        <v>0.1</v>
      </c>
      <c r="AK512" s="10">
        <v>0.1</v>
      </c>
      <c r="AL512" s="10">
        <v>0.1</v>
      </c>
      <c r="AM512" s="10">
        <v>0.1</v>
      </c>
      <c r="AN512" s="10">
        <v>0.1</v>
      </c>
      <c r="AO512" s="10">
        <v>0.1</v>
      </c>
      <c r="AP512" s="10">
        <v>0.1</v>
      </c>
      <c r="AQ512" s="11">
        <v>0.1</v>
      </c>
    </row>
    <row r="513" spans="1:43" x14ac:dyDescent="0.25">
      <c r="A513" s="31" t="s">
        <v>147</v>
      </c>
      <c r="B513" s="31">
        <v>3</v>
      </c>
      <c r="C513" s="10">
        <v>0</v>
      </c>
      <c r="D513" s="10">
        <v>0</v>
      </c>
      <c r="E513" s="10">
        <v>0</v>
      </c>
      <c r="F513" s="10">
        <v>0</v>
      </c>
      <c r="G513" s="10">
        <v>0</v>
      </c>
      <c r="H513" s="10">
        <v>0</v>
      </c>
      <c r="I513" s="10">
        <v>0</v>
      </c>
      <c r="J513" s="10">
        <v>0</v>
      </c>
      <c r="K513" s="10">
        <v>0.1</v>
      </c>
      <c r="L513" s="10">
        <v>0.1</v>
      </c>
      <c r="M513" s="10">
        <v>0.1</v>
      </c>
      <c r="N513" s="10">
        <v>0.1</v>
      </c>
      <c r="O513" s="10">
        <v>0.1</v>
      </c>
      <c r="P513" s="10">
        <v>0.1</v>
      </c>
      <c r="Q513" s="10">
        <v>0.1</v>
      </c>
      <c r="R513" s="10">
        <v>0.1</v>
      </c>
      <c r="S513" s="10">
        <v>0.1</v>
      </c>
      <c r="T513" s="10">
        <v>0.1</v>
      </c>
      <c r="U513" s="10">
        <v>0.1</v>
      </c>
      <c r="V513" s="10">
        <v>0.1</v>
      </c>
      <c r="W513" s="10">
        <v>0.1</v>
      </c>
      <c r="X513" s="10">
        <v>0.1</v>
      </c>
      <c r="Y513" s="10">
        <v>0.1</v>
      </c>
      <c r="Z513" s="10">
        <v>0.1</v>
      </c>
      <c r="AA513" s="10">
        <v>0.1</v>
      </c>
      <c r="AB513" s="10">
        <v>0.1</v>
      </c>
      <c r="AC513" s="10">
        <v>0.1</v>
      </c>
      <c r="AD513" s="10">
        <v>0.1</v>
      </c>
      <c r="AE513" s="10">
        <v>0.1</v>
      </c>
      <c r="AF513" s="10">
        <v>0.1</v>
      </c>
      <c r="AG513" s="10">
        <v>0.1</v>
      </c>
      <c r="AH513" s="10">
        <v>0.1</v>
      </c>
      <c r="AI513" s="10">
        <v>0.1</v>
      </c>
      <c r="AJ513" s="10">
        <v>0.1</v>
      </c>
      <c r="AK513" s="10">
        <v>0.1</v>
      </c>
      <c r="AL513" s="10">
        <v>0.1</v>
      </c>
      <c r="AM513" s="10">
        <v>0.1</v>
      </c>
      <c r="AN513" s="10">
        <v>0.1</v>
      </c>
      <c r="AO513" s="10">
        <v>0.1</v>
      </c>
      <c r="AP513" s="10">
        <v>0.1</v>
      </c>
      <c r="AQ513" s="11">
        <v>0.1</v>
      </c>
    </row>
    <row r="514" spans="1:43" x14ac:dyDescent="0.25">
      <c r="A514" s="31" t="s">
        <v>150</v>
      </c>
      <c r="B514" s="31">
        <v>0</v>
      </c>
      <c r="C514" s="10">
        <v>0</v>
      </c>
      <c r="D514" s="10">
        <v>0</v>
      </c>
      <c r="E514" s="10">
        <v>0</v>
      </c>
      <c r="F514" s="10">
        <v>0</v>
      </c>
      <c r="G514" s="10">
        <v>0</v>
      </c>
      <c r="H514" s="10">
        <v>0</v>
      </c>
      <c r="I514" s="10">
        <v>0</v>
      </c>
      <c r="J514" s="10">
        <v>0</v>
      </c>
      <c r="K514" s="10">
        <v>0</v>
      </c>
      <c r="L514" s="10">
        <v>0</v>
      </c>
      <c r="M514" s="10">
        <v>0</v>
      </c>
      <c r="N514" s="10">
        <v>0</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0</v>
      </c>
      <c r="AL514" s="10">
        <v>0</v>
      </c>
      <c r="AM514" s="10">
        <v>0</v>
      </c>
      <c r="AN514" s="10">
        <v>0</v>
      </c>
      <c r="AO514" s="10">
        <v>0</v>
      </c>
      <c r="AP514" s="10">
        <v>0</v>
      </c>
      <c r="AQ514" s="11">
        <v>0</v>
      </c>
    </row>
    <row r="515" spans="1:43" x14ac:dyDescent="0.25">
      <c r="A515" s="31" t="s">
        <v>151</v>
      </c>
      <c r="B515" s="31">
        <v>2</v>
      </c>
      <c r="C515" s="10">
        <v>0</v>
      </c>
      <c r="D515" s="10">
        <v>0</v>
      </c>
      <c r="E515" s="10">
        <v>0</v>
      </c>
      <c r="F515" s="10">
        <v>0</v>
      </c>
      <c r="G515" s="10">
        <v>0</v>
      </c>
      <c r="H515" s="10">
        <v>0</v>
      </c>
      <c r="I515" s="10">
        <v>0</v>
      </c>
      <c r="J515" s="10">
        <v>0</v>
      </c>
      <c r="K515" s="10">
        <v>0.1</v>
      </c>
      <c r="L515" s="10">
        <v>0.1</v>
      </c>
      <c r="M515" s="10">
        <v>0.1</v>
      </c>
      <c r="N515" s="10">
        <v>0.1</v>
      </c>
      <c r="O515" s="10">
        <v>0.1</v>
      </c>
      <c r="P515" s="10">
        <v>0.1</v>
      </c>
      <c r="Q515" s="10">
        <v>0.1</v>
      </c>
      <c r="R515" s="10">
        <v>0.1</v>
      </c>
      <c r="S515" s="10">
        <v>0.1</v>
      </c>
      <c r="T515" s="10">
        <v>0.1</v>
      </c>
      <c r="U515" s="10">
        <v>0.1</v>
      </c>
      <c r="V515" s="10">
        <v>0.1</v>
      </c>
      <c r="W515" s="10">
        <v>0.1</v>
      </c>
      <c r="X515" s="10">
        <v>0.1</v>
      </c>
      <c r="Y515" s="10">
        <v>0.1</v>
      </c>
      <c r="Z515" s="10">
        <v>0.1</v>
      </c>
      <c r="AA515" s="10">
        <v>0.1</v>
      </c>
      <c r="AB515" s="10">
        <v>0.1</v>
      </c>
      <c r="AC515" s="10">
        <v>0.1</v>
      </c>
      <c r="AD515" s="10">
        <v>0.1</v>
      </c>
      <c r="AE515" s="10">
        <v>0.1</v>
      </c>
      <c r="AF515" s="10">
        <v>0.1</v>
      </c>
      <c r="AG515" s="10">
        <v>0.1</v>
      </c>
      <c r="AH515" s="10">
        <v>0.1</v>
      </c>
      <c r="AI515" s="10">
        <v>0.1</v>
      </c>
      <c r="AJ515" s="10">
        <v>0.1</v>
      </c>
      <c r="AK515" s="10">
        <v>0.1</v>
      </c>
      <c r="AL515" s="10">
        <v>0.1</v>
      </c>
      <c r="AM515" s="10">
        <v>0.1</v>
      </c>
      <c r="AN515" s="10">
        <v>0.1</v>
      </c>
      <c r="AO515" s="10">
        <v>0.1</v>
      </c>
      <c r="AP515" s="10">
        <v>0.1</v>
      </c>
      <c r="AQ515" s="11">
        <v>0.1</v>
      </c>
    </row>
    <row r="516" spans="1:43" x14ac:dyDescent="0.25">
      <c r="A516" s="31" t="s">
        <v>153</v>
      </c>
      <c r="B516" s="31">
        <v>0</v>
      </c>
      <c r="C516" s="10">
        <v>0</v>
      </c>
      <c r="D516" s="10">
        <v>0</v>
      </c>
      <c r="E516" s="10">
        <v>0</v>
      </c>
      <c r="F516" s="10">
        <v>0</v>
      </c>
      <c r="G516" s="10">
        <v>0</v>
      </c>
      <c r="H516" s="10">
        <v>0</v>
      </c>
      <c r="I516" s="10">
        <v>0</v>
      </c>
      <c r="J516" s="10">
        <v>0</v>
      </c>
      <c r="K516" s="10">
        <v>0</v>
      </c>
      <c r="L516" s="10">
        <v>0</v>
      </c>
      <c r="M516" s="10">
        <v>0</v>
      </c>
      <c r="N516" s="10">
        <v>0</v>
      </c>
      <c r="O516" s="10">
        <v>0</v>
      </c>
      <c r="P516" s="10">
        <v>0</v>
      </c>
      <c r="Q516" s="10">
        <v>0</v>
      </c>
      <c r="R516" s="10">
        <v>0</v>
      </c>
      <c r="S516" s="10">
        <v>0</v>
      </c>
      <c r="T516" s="10">
        <v>0</v>
      </c>
      <c r="U516" s="10">
        <v>0</v>
      </c>
      <c r="V516" s="10">
        <v>0</v>
      </c>
      <c r="W516" s="10">
        <v>0</v>
      </c>
      <c r="X516" s="10">
        <v>0</v>
      </c>
      <c r="Y516" s="10">
        <v>0</v>
      </c>
      <c r="Z516" s="10">
        <v>0</v>
      </c>
      <c r="AA516" s="10">
        <v>0</v>
      </c>
      <c r="AB516" s="10">
        <v>0</v>
      </c>
      <c r="AC516" s="10">
        <v>0</v>
      </c>
      <c r="AD516" s="10">
        <v>0</v>
      </c>
      <c r="AE516" s="10">
        <v>0</v>
      </c>
      <c r="AF516" s="10">
        <v>0</v>
      </c>
      <c r="AG516" s="10">
        <v>0</v>
      </c>
      <c r="AH516" s="10">
        <v>0</v>
      </c>
      <c r="AI516" s="10">
        <v>0</v>
      </c>
      <c r="AJ516" s="10">
        <v>0</v>
      </c>
      <c r="AK516" s="10">
        <v>0</v>
      </c>
      <c r="AL516" s="10">
        <v>0</v>
      </c>
      <c r="AM516" s="10">
        <v>0</v>
      </c>
      <c r="AN516" s="10">
        <v>0</v>
      </c>
      <c r="AO516" s="10">
        <v>0</v>
      </c>
      <c r="AP516" s="10">
        <v>0</v>
      </c>
      <c r="AQ516" s="11">
        <v>0</v>
      </c>
    </row>
    <row r="517" spans="1:43" x14ac:dyDescent="0.25">
      <c r="A517" s="31" t="s">
        <v>156</v>
      </c>
      <c r="B517" s="31">
        <v>0</v>
      </c>
      <c r="C517" s="10">
        <v>0</v>
      </c>
      <c r="D517" s="10">
        <v>0</v>
      </c>
      <c r="E517" s="10">
        <v>0</v>
      </c>
      <c r="F517" s="10">
        <v>0</v>
      </c>
      <c r="G517" s="10">
        <v>0</v>
      </c>
      <c r="H517" s="10">
        <v>0</v>
      </c>
      <c r="I517" s="10">
        <v>0</v>
      </c>
      <c r="J517" s="10">
        <v>0</v>
      </c>
      <c r="K517" s="10">
        <v>0</v>
      </c>
      <c r="L517" s="10">
        <v>0</v>
      </c>
      <c r="M517" s="10">
        <v>0</v>
      </c>
      <c r="N517" s="10">
        <v>0</v>
      </c>
      <c r="O517" s="10">
        <v>0</v>
      </c>
      <c r="P517" s="10">
        <v>0</v>
      </c>
      <c r="Q517" s="10">
        <v>0</v>
      </c>
      <c r="R517" s="10">
        <v>0</v>
      </c>
      <c r="S517" s="10">
        <v>0</v>
      </c>
      <c r="T517" s="10">
        <v>0</v>
      </c>
      <c r="U517" s="10">
        <v>0</v>
      </c>
      <c r="V517" s="10">
        <v>0</v>
      </c>
      <c r="W517" s="10">
        <v>0</v>
      </c>
      <c r="X517" s="10">
        <v>0</v>
      </c>
      <c r="Y517" s="10">
        <v>0</v>
      </c>
      <c r="Z517" s="10">
        <v>0</v>
      </c>
      <c r="AA517" s="10">
        <v>0</v>
      </c>
      <c r="AB517" s="10">
        <v>0</v>
      </c>
      <c r="AC517" s="10">
        <v>0</v>
      </c>
      <c r="AD517" s="10">
        <v>0</v>
      </c>
      <c r="AE517" s="10">
        <v>0</v>
      </c>
      <c r="AF517" s="10">
        <v>0</v>
      </c>
      <c r="AG517" s="10">
        <v>0</v>
      </c>
      <c r="AH517" s="10">
        <v>0</v>
      </c>
      <c r="AI517" s="10">
        <v>0</v>
      </c>
      <c r="AJ517" s="10">
        <v>0</v>
      </c>
      <c r="AK517" s="10">
        <v>0</v>
      </c>
      <c r="AL517" s="10">
        <v>0</v>
      </c>
      <c r="AM517" s="10">
        <v>0</v>
      </c>
      <c r="AN517" s="10">
        <v>0</v>
      </c>
      <c r="AO517" s="10">
        <v>0</v>
      </c>
      <c r="AP517" s="10">
        <v>0</v>
      </c>
      <c r="AQ517" s="11">
        <v>0</v>
      </c>
    </row>
    <row r="518" spans="1:43" x14ac:dyDescent="0.25">
      <c r="A518" s="31" t="s">
        <v>158</v>
      </c>
      <c r="B518" s="31">
        <v>0</v>
      </c>
      <c r="C518" s="10">
        <v>0</v>
      </c>
      <c r="D518" s="10">
        <v>0</v>
      </c>
      <c r="E518" s="10">
        <v>0</v>
      </c>
      <c r="F518" s="10">
        <v>0</v>
      </c>
      <c r="G518" s="10">
        <v>0</v>
      </c>
      <c r="H518" s="10">
        <v>0</v>
      </c>
      <c r="I518" s="10">
        <v>0</v>
      </c>
      <c r="J518" s="10">
        <v>0</v>
      </c>
      <c r="K518" s="10">
        <v>0</v>
      </c>
      <c r="L518" s="10">
        <v>0</v>
      </c>
      <c r="M518" s="10">
        <v>0</v>
      </c>
      <c r="N518" s="10">
        <v>0</v>
      </c>
      <c r="O518" s="10">
        <v>0</v>
      </c>
      <c r="P518" s="10">
        <v>0</v>
      </c>
      <c r="Q518" s="10">
        <v>0</v>
      </c>
      <c r="R518" s="10">
        <v>0</v>
      </c>
      <c r="S518" s="10">
        <v>0</v>
      </c>
      <c r="T518" s="10">
        <v>0</v>
      </c>
      <c r="U518" s="10">
        <v>0</v>
      </c>
      <c r="V518" s="10">
        <v>0</v>
      </c>
      <c r="W518" s="10">
        <v>0</v>
      </c>
      <c r="X518" s="10">
        <v>0</v>
      </c>
      <c r="Y518" s="10">
        <v>0</v>
      </c>
      <c r="Z518" s="10">
        <v>0</v>
      </c>
      <c r="AA518" s="10">
        <v>0</v>
      </c>
      <c r="AB518" s="10">
        <v>0</v>
      </c>
      <c r="AC518" s="10">
        <v>0</v>
      </c>
      <c r="AD518" s="10">
        <v>0</v>
      </c>
      <c r="AE518" s="10">
        <v>0</v>
      </c>
      <c r="AF518" s="10">
        <v>0</v>
      </c>
      <c r="AG518" s="10">
        <v>0</v>
      </c>
      <c r="AH518" s="10">
        <v>0</v>
      </c>
      <c r="AI518" s="10">
        <v>0</v>
      </c>
      <c r="AJ518" s="10">
        <v>0</v>
      </c>
      <c r="AK518" s="10">
        <v>0</v>
      </c>
      <c r="AL518" s="10">
        <v>0</v>
      </c>
      <c r="AM518" s="10">
        <v>0</v>
      </c>
      <c r="AN518" s="10">
        <v>0</v>
      </c>
      <c r="AO518" s="10">
        <v>0</v>
      </c>
      <c r="AP518" s="10">
        <v>0</v>
      </c>
      <c r="AQ518" s="11">
        <v>0</v>
      </c>
    </row>
    <row r="519" spans="1:43" x14ac:dyDescent="0.25">
      <c r="A519" s="31" t="s">
        <v>159</v>
      </c>
      <c r="B519" s="31">
        <v>0</v>
      </c>
      <c r="C519" s="10">
        <v>0</v>
      </c>
      <c r="D519" s="10">
        <v>0</v>
      </c>
      <c r="E519" s="10">
        <v>0</v>
      </c>
      <c r="F519" s="10">
        <v>0</v>
      </c>
      <c r="G519" s="10">
        <v>0</v>
      </c>
      <c r="H519" s="10">
        <v>0</v>
      </c>
      <c r="I519" s="10">
        <v>0</v>
      </c>
      <c r="J519" s="10">
        <v>0</v>
      </c>
      <c r="K519" s="10">
        <v>0</v>
      </c>
      <c r="L519" s="10">
        <v>0</v>
      </c>
      <c r="M519" s="10">
        <v>0</v>
      </c>
      <c r="N519" s="10">
        <v>0</v>
      </c>
      <c r="O519" s="10">
        <v>0</v>
      </c>
      <c r="P519" s="10">
        <v>0</v>
      </c>
      <c r="Q519" s="10">
        <v>0</v>
      </c>
      <c r="R519" s="10">
        <v>0</v>
      </c>
      <c r="S519" s="10">
        <v>0</v>
      </c>
      <c r="T519" s="10">
        <v>0</v>
      </c>
      <c r="U519" s="10">
        <v>0</v>
      </c>
      <c r="V519" s="10">
        <v>0</v>
      </c>
      <c r="W519" s="10">
        <v>0</v>
      </c>
      <c r="X519" s="10">
        <v>0</v>
      </c>
      <c r="Y519" s="10">
        <v>0</v>
      </c>
      <c r="Z519" s="10">
        <v>0</v>
      </c>
      <c r="AA519" s="10">
        <v>0</v>
      </c>
      <c r="AB519" s="10">
        <v>0</v>
      </c>
      <c r="AC519" s="10">
        <v>0</v>
      </c>
      <c r="AD519" s="10">
        <v>0</v>
      </c>
      <c r="AE519" s="10">
        <v>0</v>
      </c>
      <c r="AF519" s="10">
        <v>0</v>
      </c>
      <c r="AG519" s="10">
        <v>0</v>
      </c>
      <c r="AH519" s="10">
        <v>0</v>
      </c>
      <c r="AI519" s="10">
        <v>0</v>
      </c>
      <c r="AJ519" s="10">
        <v>0</v>
      </c>
      <c r="AK519" s="10">
        <v>0</v>
      </c>
      <c r="AL519" s="10">
        <v>0</v>
      </c>
      <c r="AM519" s="10">
        <v>0</v>
      </c>
      <c r="AN519" s="10">
        <v>0</v>
      </c>
      <c r="AO519" s="10">
        <v>0</v>
      </c>
      <c r="AP519" s="10">
        <v>0</v>
      </c>
      <c r="AQ519" s="11">
        <v>0</v>
      </c>
    </row>
    <row r="520" spans="1:43" x14ac:dyDescent="0.25">
      <c r="A520" s="31" t="s">
        <v>164</v>
      </c>
      <c r="B520" s="31">
        <v>0</v>
      </c>
      <c r="C520" s="10">
        <v>0</v>
      </c>
      <c r="D520" s="10">
        <v>0</v>
      </c>
      <c r="E520" s="10">
        <v>0</v>
      </c>
      <c r="F520" s="10">
        <v>0</v>
      </c>
      <c r="G520" s="10">
        <v>0</v>
      </c>
      <c r="H520" s="10">
        <v>0</v>
      </c>
      <c r="I520" s="10">
        <v>0</v>
      </c>
      <c r="J520" s="10">
        <v>0</v>
      </c>
      <c r="K520" s="10">
        <v>0</v>
      </c>
      <c r="L520" s="10">
        <v>0</v>
      </c>
      <c r="M520" s="10">
        <v>0</v>
      </c>
      <c r="N520" s="10">
        <v>0</v>
      </c>
      <c r="O520" s="10">
        <v>0</v>
      </c>
      <c r="P520" s="10">
        <v>0</v>
      </c>
      <c r="Q520" s="10">
        <v>0</v>
      </c>
      <c r="R520" s="10">
        <v>0</v>
      </c>
      <c r="S520" s="10">
        <v>0</v>
      </c>
      <c r="T520" s="10">
        <v>0</v>
      </c>
      <c r="U520" s="10">
        <v>0</v>
      </c>
      <c r="V520" s="10">
        <v>0</v>
      </c>
      <c r="W520" s="10">
        <v>0</v>
      </c>
      <c r="X520" s="10">
        <v>0</v>
      </c>
      <c r="Y520" s="10">
        <v>0</v>
      </c>
      <c r="Z520" s="10">
        <v>0</v>
      </c>
      <c r="AA520" s="10">
        <v>0</v>
      </c>
      <c r="AB520" s="10">
        <v>0</v>
      </c>
      <c r="AC520" s="10">
        <v>0</v>
      </c>
      <c r="AD520" s="10">
        <v>0</v>
      </c>
      <c r="AE520" s="10">
        <v>0</v>
      </c>
      <c r="AF520" s="10">
        <v>0</v>
      </c>
      <c r="AG520" s="10">
        <v>0</v>
      </c>
      <c r="AH520" s="10">
        <v>0</v>
      </c>
      <c r="AI520" s="10">
        <v>0</v>
      </c>
      <c r="AJ520" s="10">
        <v>0</v>
      </c>
      <c r="AK520" s="10">
        <v>0</v>
      </c>
      <c r="AL520" s="10">
        <v>0</v>
      </c>
      <c r="AM520" s="10">
        <v>0</v>
      </c>
      <c r="AN520" s="10">
        <v>0</v>
      </c>
      <c r="AO520" s="10">
        <v>0</v>
      </c>
      <c r="AP520" s="10">
        <v>0</v>
      </c>
      <c r="AQ520" s="11">
        <v>0</v>
      </c>
    </row>
    <row r="521" spans="1:43" x14ac:dyDescent="0.25">
      <c r="A521" s="31" t="s">
        <v>165</v>
      </c>
      <c r="B521" s="31">
        <v>0</v>
      </c>
      <c r="C521" s="10">
        <v>0</v>
      </c>
      <c r="D521" s="10">
        <v>0</v>
      </c>
      <c r="E521" s="10">
        <v>0</v>
      </c>
      <c r="F521" s="10">
        <v>0</v>
      </c>
      <c r="G521" s="10">
        <v>0</v>
      </c>
      <c r="H521" s="10">
        <v>0</v>
      </c>
      <c r="I521" s="10">
        <v>0</v>
      </c>
      <c r="J521" s="10">
        <v>0</v>
      </c>
      <c r="K521" s="10">
        <v>0</v>
      </c>
      <c r="L521" s="10">
        <v>0</v>
      </c>
      <c r="M521" s="10">
        <v>0</v>
      </c>
      <c r="N521" s="10">
        <v>0</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v>
      </c>
      <c r="AE521" s="10">
        <v>0</v>
      </c>
      <c r="AF521" s="10">
        <v>0</v>
      </c>
      <c r="AG521" s="10">
        <v>0</v>
      </c>
      <c r="AH521" s="10">
        <v>0</v>
      </c>
      <c r="AI521" s="10">
        <v>0</v>
      </c>
      <c r="AJ521" s="10">
        <v>0</v>
      </c>
      <c r="AK521" s="10">
        <v>0</v>
      </c>
      <c r="AL521" s="10">
        <v>0</v>
      </c>
      <c r="AM521" s="10">
        <v>0</v>
      </c>
      <c r="AN521" s="10">
        <v>0</v>
      </c>
      <c r="AO521" s="10">
        <v>0</v>
      </c>
      <c r="AP521" s="10">
        <v>0</v>
      </c>
      <c r="AQ521" s="11">
        <v>0</v>
      </c>
    </row>
    <row r="522" spans="1:43" x14ac:dyDescent="0.25">
      <c r="A522" s="31" t="s">
        <v>166</v>
      </c>
      <c r="B522" s="31">
        <v>0</v>
      </c>
      <c r="C522" s="10">
        <v>0</v>
      </c>
      <c r="D522" s="10">
        <v>0</v>
      </c>
      <c r="E522" s="10">
        <v>0</v>
      </c>
      <c r="F522" s="10">
        <v>0</v>
      </c>
      <c r="G522" s="10">
        <v>0</v>
      </c>
      <c r="H522" s="10">
        <v>0</v>
      </c>
      <c r="I522" s="10">
        <v>0</v>
      </c>
      <c r="J522" s="10">
        <v>0</v>
      </c>
      <c r="K522" s="10">
        <v>0</v>
      </c>
      <c r="L522" s="10">
        <v>0</v>
      </c>
      <c r="M522" s="10">
        <v>0</v>
      </c>
      <c r="N522" s="10">
        <v>0</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0</v>
      </c>
      <c r="AE522" s="10">
        <v>0</v>
      </c>
      <c r="AF522" s="10">
        <v>0</v>
      </c>
      <c r="AG522" s="10">
        <v>0</v>
      </c>
      <c r="AH522" s="10">
        <v>0</v>
      </c>
      <c r="AI522" s="10">
        <v>0</v>
      </c>
      <c r="AJ522" s="10">
        <v>0</v>
      </c>
      <c r="AK522" s="10">
        <v>0</v>
      </c>
      <c r="AL522" s="10">
        <v>0</v>
      </c>
      <c r="AM522" s="10">
        <v>0</v>
      </c>
      <c r="AN522" s="10">
        <v>0</v>
      </c>
      <c r="AO522" s="10">
        <v>0</v>
      </c>
      <c r="AP522" s="10">
        <v>0</v>
      </c>
      <c r="AQ522" s="11">
        <v>0</v>
      </c>
    </row>
    <row r="523" spans="1:43" x14ac:dyDescent="0.25">
      <c r="A523" s="31" t="s">
        <v>169</v>
      </c>
      <c r="B523" s="31">
        <v>0</v>
      </c>
      <c r="C523" s="10">
        <v>0</v>
      </c>
      <c r="D523" s="10">
        <v>0</v>
      </c>
      <c r="E523" s="10">
        <v>0</v>
      </c>
      <c r="F523" s="10">
        <v>0</v>
      </c>
      <c r="G523" s="10">
        <v>0</v>
      </c>
      <c r="H523" s="10">
        <v>0</v>
      </c>
      <c r="I523" s="10">
        <v>0</v>
      </c>
      <c r="J523" s="10">
        <v>0</v>
      </c>
      <c r="K523" s="10">
        <v>0</v>
      </c>
      <c r="L523" s="10">
        <v>0</v>
      </c>
      <c r="M523" s="10">
        <v>0</v>
      </c>
      <c r="N523" s="10">
        <v>0</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0</v>
      </c>
      <c r="AE523" s="10">
        <v>0</v>
      </c>
      <c r="AF523" s="10">
        <v>0</v>
      </c>
      <c r="AG523" s="10">
        <v>0</v>
      </c>
      <c r="AH523" s="10">
        <v>0</v>
      </c>
      <c r="AI523" s="10">
        <v>0</v>
      </c>
      <c r="AJ523" s="10">
        <v>0</v>
      </c>
      <c r="AK523" s="10">
        <v>0</v>
      </c>
      <c r="AL523" s="10">
        <v>0</v>
      </c>
      <c r="AM523" s="10">
        <v>0</v>
      </c>
      <c r="AN523" s="10">
        <v>0</v>
      </c>
      <c r="AO523" s="10">
        <v>0</v>
      </c>
      <c r="AP523" s="10">
        <v>0</v>
      </c>
      <c r="AQ523" s="11">
        <v>0</v>
      </c>
    </row>
    <row r="524" spans="1:43" x14ac:dyDescent="0.25">
      <c r="A524" s="31" t="s">
        <v>170</v>
      </c>
      <c r="B524" s="31">
        <v>0</v>
      </c>
      <c r="C524" s="10">
        <v>0</v>
      </c>
      <c r="D524" s="10">
        <v>0</v>
      </c>
      <c r="E524" s="10">
        <v>0</v>
      </c>
      <c r="F524" s="10">
        <v>0</v>
      </c>
      <c r="G524" s="10">
        <v>0</v>
      </c>
      <c r="H524" s="10">
        <v>0</v>
      </c>
      <c r="I524" s="10">
        <v>0</v>
      </c>
      <c r="J524" s="10">
        <v>0</v>
      </c>
      <c r="K524" s="10">
        <v>0</v>
      </c>
      <c r="L524" s="10">
        <v>0</v>
      </c>
      <c r="M524" s="10">
        <v>0</v>
      </c>
      <c r="N524" s="10">
        <v>0</v>
      </c>
      <c r="O524" s="10">
        <v>0</v>
      </c>
      <c r="P524" s="10">
        <v>0</v>
      </c>
      <c r="Q524" s="10">
        <v>0</v>
      </c>
      <c r="R524" s="10">
        <v>0</v>
      </c>
      <c r="S524" s="10">
        <v>0</v>
      </c>
      <c r="T524" s="10">
        <v>0</v>
      </c>
      <c r="U524" s="10">
        <v>0</v>
      </c>
      <c r="V524" s="10">
        <v>0</v>
      </c>
      <c r="W524" s="10">
        <v>0</v>
      </c>
      <c r="X524" s="10">
        <v>0</v>
      </c>
      <c r="Y524" s="10">
        <v>0</v>
      </c>
      <c r="Z524" s="10">
        <v>0</v>
      </c>
      <c r="AA524" s="10">
        <v>0</v>
      </c>
      <c r="AB524" s="10">
        <v>0</v>
      </c>
      <c r="AC524" s="10">
        <v>0</v>
      </c>
      <c r="AD524" s="10">
        <v>0</v>
      </c>
      <c r="AE524" s="10">
        <v>0</v>
      </c>
      <c r="AF524" s="10">
        <v>0</v>
      </c>
      <c r="AG524" s="10">
        <v>0</v>
      </c>
      <c r="AH524" s="10">
        <v>0</v>
      </c>
      <c r="AI524" s="10">
        <v>0</v>
      </c>
      <c r="AJ524" s="10">
        <v>0</v>
      </c>
      <c r="AK524" s="10">
        <v>0</v>
      </c>
      <c r="AL524" s="10">
        <v>0</v>
      </c>
      <c r="AM524" s="10">
        <v>0</v>
      </c>
      <c r="AN524" s="10">
        <v>0</v>
      </c>
      <c r="AO524" s="10">
        <v>0</v>
      </c>
      <c r="AP524" s="10">
        <v>0</v>
      </c>
      <c r="AQ524" s="11">
        <v>0</v>
      </c>
    </row>
    <row r="525" spans="1:43" x14ac:dyDescent="0.25">
      <c r="A525" s="31" t="s">
        <v>171</v>
      </c>
      <c r="B525" s="31">
        <v>0</v>
      </c>
      <c r="C525" s="10">
        <v>0</v>
      </c>
      <c r="D525" s="10">
        <v>0</v>
      </c>
      <c r="E525" s="10">
        <v>0</v>
      </c>
      <c r="F525" s="10">
        <v>0</v>
      </c>
      <c r="G525" s="10">
        <v>0</v>
      </c>
      <c r="H525" s="10">
        <v>0</v>
      </c>
      <c r="I525" s="10">
        <v>0</v>
      </c>
      <c r="J525" s="10">
        <v>0</v>
      </c>
      <c r="K525" s="10">
        <v>0</v>
      </c>
      <c r="L525" s="10">
        <v>0</v>
      </c>
      <c r="M525" s="10">
        <v>0</v>
      </c>
      <c r="N525" s="10">
        <v>0</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0</v>
      </c>
      <c r="AG525" s="10">
        <v>0</v>
      </c>
      <c r="AH525" s="10">
        <v>0</v>
      </c>
      <c r="AI525" s="10">
        <v>0</v>
      </c>
      <c r="AJ525" s="10">
        <v>0</v>
      </c>
      <c r="AK525" s="10">
        <v>0</v>
      </c>
      <c r="AL525" s="10">
        <v>0</v>
      </c>
      <c r="AM525" s="10">
        <v>0</v>
      </c>
      <c r="AN525" s="10">
        <v>0</v>
      </c>
      <c r="AO525" s="10">
        <v>0</v>
      </c>
      <c r="AP525" s="10">
        <v>0</v>
      </c>
      <c r="AQ525" s="11">
        <v>0</v>
      </c>
    </row>
    <row r="526" spans="1:43" x14ac:dyDescent="0.25">
      <c r="A526" s="31" t="s">
        <v>174</v>
      </c>
      <c r="B526" s="31">
        <v>0</v>
      </c>
      <c r="C526" s="10">
        <v>0</v>
      </c>
      <c r="D526" s="10">
        <v>0</v>
      </c>
      <c r="E526" s="10">
        <v>0</v>
      </c>
      <c r="F526" s="10">
        <v>0</v>
      </c>
      <c r="G526" s="10">
        <v>0</v>
      </c>
      <c r="H526" s="10">
        <v>0</v>
      </c>
      <c r="I526" s="10">
        <v>0</v>
      </c>
      <c r="J526" s="10">
        <v>0</v>
      </c>
      <c r="K526" s="10">
        <v>0</v>
      </c>
      <c r="L526" s="10">
        <v>0</v>
      </c>
      <c r="M526" s="10">
        <v>0</v>
      </c>
      <c r="N526" s="10">
        <v>0</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0</v>
      </c>
      <c r="AG526" s="10">
        <v>0</v>
      </c>
      <c r="AH526" s="10">
        <v>0</v>
      </c>
      <c r="AI526" s="10">
        <v>0</v>
      </c>
      <c r="AJ526" s="10">
        <v>0</v>
      </c>
      <c r="AK526" s="10">
        <v>0</v>
      </c>
      <c r="AL526" s="10">
        <v>0</v>
      </c>
      <c r="AM526" s="10">
        <v>0</v>
      </c>
      <c r="AN526" s="10">
        <v>0</v>
      </c>
      <c r="AO526" s="10">
        <v>0</v>
      </c>
      <c r="AP526" s="10">
        <v>0</v>
      </c>
      <c r="AQ526" s="11">
        <v>0</v>
      </c>
    </row>
    <row r="527" spans="1:43" x14ac:dyDescent="0.25">
      <c r="A527" s="31" t="s">
        <v>175</v>
      </c>
      <c r="B527" s="31">
        <v>0</v>
      </c>
      <c r="C527" s="10">
        <v>0</v>
      </c>
      <c r="D527" s="10">
        <v>0</v>
      </c>
      <c r="E527" s="10">
        <v>0</v>
      </c>
      <c r="F527" s="10">
        <v>0</v>
      </c>
      <c r="G527" s="10">
        <v>0</v>
      </c>
      <c r="H527" s="10">
        <v>0</v>
      </c>
      <c r="I527" s="10">
        <v>0</v>
      </c>
      <c r="J527" s="10">
        <v>0</v>
      </c>
      <c r="K527" s="10">
        <v>0</v>
      </c>
      <c r="L527" s="10">
        <v>0</v>
      </c>
      <c r="M527" s="10">
        <v>0</v>
      </c>
      <c r="N527" s="10">
        <v>0</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0</v>
      </c>
      <c r="AE527" s="10">
        <v>0</v>
      </c>
      <c r="AF527" s="10">
        <v>0</v>
      </c>
      <c r="AG527" s="10">
        <v>0</v>
      </c>
      <c r="AH527" s="10">
        <v>0</v>
      </c>
      <c r="AI527" s="10">
        <v>0</v>
      </c>
      <c r="AJ527" s="10">
        <v>0</v>
      </c>
      <c r="AK527" s="10">
        <v>0</v>
      </c>
      <c r="AL527" s="10">
        <v>0</v>
      </c>
      <c r="AM527" s="10">
        <v>0</v>
      </c>
      <c r="AN527" s="10">
        <v>0</v>
      </c>
      <c r="AO527" s="10">
        <v>0</v>
      </c>
      <c r="AP527" s="10">
        <v>0</v>
      </c>
      <c r="AQ527" s="11">
        <v>0</v>
      </c>
    </row>
    <row r="528" spans="1:43" x14ac:dyDescent="0.25">
      <c r="A528" s="31" t="s">
        <v>176</v>
      </c>
      <c r="B528" s="31">
        <v>0</v>
      </c>
      <c r="C528" s="10">
        <v>0</v>
      </c>
      <c r="D528" s="10">
        <v>0</v>
      </c>
      <c r="E528" s="10">
        <v>0</v>
      </c>
      <c r="F528" s="10">
        <v>0</v>
      </c>
      <c r="G528" s="10">
        <v>0</v>
      </c>
      <c r="H528" s="10">
        <v>0</v>
      </c>
      <c r="I528" s="10">
        <v>0</v>
      </c>
      <c r="J528" s="10">
        <v>0</v>
      </c>
      <c r="K528" s="10">
        <v>0</v>
      </c>
      <c r="L528" s="10">
        <v>0</v>
      </c>
      <c r="M528" s="10">
        <v>0</v>
      </c>
      <c r="N528" s="10">
        <v>0</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v>0</v>
      </c>
      <c r="AE528" s="10">
        <v>0</v>
      </c>
      <c r="AF528" s="10">
        <v>0</v>
      </c>
      <c r="AG528" s="10">
        <v>0</v>
      </c>
      <c r="AH528" s="10">
        <v>0</v>
      </c>
      <c r="AI528" s="10">
        <v>0</v>
      </c>
      <c r="AJ528" s="10">
        <v>0</v>
      </c>
      <c r="AK528" s="10">
        <v>0</v>
      </c>
      <c r="AL528" s="10">
        <v>0</v>
      </c>
      <c r="AM528" s="10">
        <v>0</v>
      </c>
      <c r="AN528" s="10">
        <v>0</v>
      </c>
      <c r="AO528" s="10">
        <v>0</v>
      </c>
      <c r="AP528" s="10">
        <v>0</v>
      </c>
      <c r="AQ528" s="11">
        <v>0</v>
      </c>
    </row>
    <row r="529" spans="1:43" x14ac:dyDescent="0.25">
      <c r="A529" s="31" t="s">
        <v>178</v>
      </c>
      <c r="B529" s="31">
        <v>0</v>
      </c>
      <c r="C529" s="10">
        <v>0</v>
      </c>
      <c r="D529" s="10">
        <v>0</v>
      </c>
      <c r="E529" s="10">
        <v>0</v>
      </c>
      <c r="F529" s="10">
        <v>0</v>
      </c>
      <c r="G529" s="10">
        <v>0</v>
      </c>
      <c r="H529" s="10">
        <v>0</v>
      </c>
      <c r="I529" s="10">
        <v>0</v>
      </c>
      <c r="J529" s="10">
        <v>0</v>
      </c>
      <c r="K529" s="10">
        <v>0</v>
      </c>
      <c r="L529" s="10">
        <v>0</v>
      </c>
      <c r="M529" s="10">
        <v>0</v>
      </c>
      <c r="N529" s="10">
        <v>0</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v>0</v>
      </c>
      <c r="AE529" s="10">
        <v>0</v>
      </c>
      <c r="AF529" s="10">
        <v>0</v>
      </c>
      <c r="AG529" s="10">
        <v>0</v>
      </c>
      <c r="AH529" s="10">
        <v>0</v>
      </c>
      <c r="AI529" s="10">
        <v>0</v>
      </c>
      <c r="AJ529" s="10">
        <v>0</v>
      </c>
      <c r="AK529" s="10">
        <v>0</v>
      </c>
      <c r="AL529" s="10">
        <v>0</v>
      </c>
      <c r="AM529" s="10">
        <v>0</v>
      </c>
      <c r="AN529" s="10">
        <v>0</v>
      </c>
      <c r="AO529" s="10">
        <v>0</v>
      </c>
      <c r="AP529" s="10">
        <v>0</v>
      </c>
      <c r="AQ529" s="11">
        <v>0</v>
      </c>
    </row>
    <row r="530" spans="1:43" x14ac:dyDescent="0.25">
      <c r="A530" s="31" t="s">
        <v>179</v>
      </c>
      <c r="B530" s="31">
        <v>0</v>
      </c>
      <c r="C530" s="10">
        <v>0</v>
      </c>
      <c r="D530" s="10">
        <v>0</v>
      </c>
      <c r="E530" s="10">
        <v>0</v>
      </c>
      <c r="F530" s="10">
        <v>0</v>
      </c>
      <c r="G530" s="10">
        <v>0</v>
      </c>
      <c r="H530" s="10">
        <v>0</v>
      </c>
      <c r="I530" s="10">
        <v>0</v>
      </c>
      <c r="J530" s="10">
        <v>0</v>
      </c>
      <c r="K530" s="10">
        <v>0</v>
      </c>
      <c r="L530" s="10">
        <v>0</v>
      </c>
      <c r="M530" s="10">
        <v>0</v>
      </c>
      <c r="N530" s="10">
        <v>0</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v>0</v>
      </c>
      <c r="AE530" s="10">
        <v>0</v>
      </c>
      <c r="AF530" s="10">
        <v>0</v>
      </c>
      <c r="AG530" s="10">
        <v>0</v>
      </c>
      <c r="AH530" s="10">
        <v>0</v>
      </c>
      <c r="AI530" s="10">
        <v>0</v>
      </c>
      <c r="AJ530" s="10">
        <v>0</v>
      </c>
      <c r="AK530" s="10">
        <v>0</v>
      </c>
      <c r="AL530" s="10">
        <v>0</v>
      </c>
      <c r="AM530" s="10">
        <v>0</v>
      </c>
      <c r="AN530" s="10">
        <v>0</v>
      </c>
      <c r="AO530" s="10">
        <v>0</v>
      </c>
      <c r="AP530" s="10">
        <v>0</v>
      </c>
      <c r="AQ530" s="11">
        <v>0</v>
      </c>
    </row>
    <row r="531" spans="1:43" x14ac:dyDescent="0.25">
      <c r="A531" s="31" t="s">
        <v>181</v>
      </c>
      <c r="B531" s="31">
        <v>0</v>
      </c>
      <c r="C531" s="10">
        <v>0</v>
      </c>
      <c r="D531" s="10">
        <v>0</v>
      </c>
      <c r="E531" s="10">
        <v>0</v>
      </c>
      <c r="F531" s="10">
        <v>0</v>
      </c>
      <c r="G531" s="10">
        <v>0</v>
      </c>
      <c r="H531" s="10">
        <v>0</v>
      </c>
      <c r="I531" s="10">
        <v>0</v>
      </c>
      <c r="J531" s="10">
        <v>0</v>
      </c>
      <c r="K531" s="10">
        <v>0</v>
      </c>
      <c r="L531" s="10">
        <v>0</v>
      </c>
      <c r="M531" s="10">
        <v>0</v>
      </c>
      <c r="N531" s="10">
        <v>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v>0</v>
      </c>
      <c r="AE531" s="10">
        <v>0</v>
      </c>
      <c r="AF531" s="10">
        <v>0</v>
      </c>
      <c r="AG531" s="10">
        <v>0</v>
      </c>
      <c r="AH531" s="10">
        <v>0</v>
      </c>
      <c r="AI531" s="10">
        <v>0</v>
      </c>
      <c r="AJ531" s="10">
        <v>0</v>
      </c>
      <c r="AK531" s="10">
        <v>0</v>
      </c>
      <c r="AL531" s="10">
        <v>0</v>
      </c>
      <c r="AM531" s="10">
        <v>0</v>
      </c>
      <c r="AN531" s="10">
        <v>0</v>
      </c>
      <c r="AO531" s="10">
        <v>0</v>
      </c>
      <c r="AP531" s="10">
        <v>0</v>
      </c>
      <c r="AQ531" s="11">
        <v>0</v>
      </c>
    </row>
    <row r="532" spans="1:43" x14ac:dyDescent="0.25">
      <c r="A532" s="31" t="s">
        <v>182</v>
      </c>
      <c r="B532" s="31">
        <v>0</v>
      </c>
      <c r="C532" s="10">
        <v>0</v>
      </c>
      <c r="D532" s="10">
        <v>0</v>
      </c>
      <c r="E532" s="10">
        <v>0</v>
      </c>
      <c r="F532" s="10">
        <v>0</v>
      </c>
      <c r="G532" s="10">
        <v>0</v>
      </c>
      <c r="H532" s="10">
        <v>0</v>
      </c>
      <c r="I532" s="10">
        <v>0</v>
      </c>
      <c r="J532" s="10">
        <v>0</v>
      </c>
      <c r="K532" s="10">
        <v>0</v>
      </c>
      <c r="L532" s="10">
        <v>0</v>
      </c>
      <c r="M532" s="10">
        <v>0</v>
      </c>
      <c r="N532" s="10">
        <v>0</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v>0</v>
      </c>
      <c r="AE532" s="10">
        <v>0</v>
      </c>
      <c r="AF532" s="10">
        <v>0</v>
      </c>
      <c r="AG532" s="10">
        <v>0</v>
      </c>
      <c r="AH532" s="10">
        <v>0</v>
      </c>
      <c r="AI532" s="10">
        <v>0</v>
      </c>
      <c r="AJ532" s="10">
        <v>0</v>
      </c>
      <c r="AK532" s="10">
        <v>0</v>
      </c>
      <c r="AL532" s="10">
        <v>0</v>
      </c>
      <c r="AM532" s="10">
        <v>0</v>
      </c>
      <c r="AN532" s="10">
        <v>0</v>
      </c>
      <c r="AO532" s="10">
        <v>0</v>
      </c>
      <c r="AP532" s="10">
        <v>0</v>
      </c>
      <c r="AQ532" s="11">
        <v>0</v>
      </c>
    </row>
    <row r="533" spans="1:43" x14ac:dyDescent="0.25">
      <c r="A533" s="31" t="s">
        <v>183</v>
      </c>
      <c r="B533" s="31">
        <v>0</v>
      </c>
      <c r="C533" s="10">
        <v>0</v>
      </c>
      <c r="D533" s="10">
        <v>0</v>
      </c>
      <c r="E533" s="10">
        <v>0</v>
      </c>
      <c r="F533" s="10">
        <v>0</v>
      </c>
      <c r="G533" s="10">
        <v>0</v>
      </c>
      <c r="H533" s="10">
        <v>0</v>
      </c>
      <c r="I533" s="10">
        <v>0</v>
      </c>
      <c r="J533" s="10">
        <v>0</v>
      </c>
      <c r="K533" s="10">
        <v>0</v>
      </c>
      <c r="L533" s="10">
        <v>0</v>
      </c>
      <c r="M533" s="10">
        <v>0</v>
      </c>
      <c r="N533" s="10">
        <v>0</v>
      </c>
      <c r="O533" s="10">
        <v>0</v>
      </c>
      <c r="P533" s="10">
        <v>0</v>
      </c>
      <c r="Q533" s="10">
        <v>0</v>
      </c>
      <c r="R533" s="10">
        <v>0</v>
      </c>
      <c r="S533" s="10">
        <v>0</v>
      </c>
      <c r="T533" s="10">
        <v>0</v>
      </c>
      <c r="U533" s="10">
        <v>0</v>
      </c>
      <c r="V533" s="10">
        <v>0</v>
      </c>
      <c r="W533" s="10">
        <v>0</v>
      </c>
      <c r="X533" s="10">
        <v>0</v>
      </c>
      <c r="Y533" s="10">
        <v>0</v>
      </c>
      <c r="Z533" s="10">
        <v>0</v>
      </c>
      <c r="AA533" s="10">
        <v>0</v>
      </c>
      <c r="AB533" s="10">
        <v>0</v>
      </c>
      <c r="AC533" s="10">
        <v>0</v>
      </c>
      <c r="AD533" s="10">
        <v>0</v>
      </c>
      <c r="AE533" s="10">
        <v>0</v>
      </c>
      <c r="AF533" s="10">
        <v>0</v>
      </c>
      <c r="AG533" s="10">
        <v>0</v>
      </c>
      <c r="AH533" s="10">
        <v>0</v>
      </c>
      <c r="AI533" s="10">
        <v>0</v>
      </c>
      <c r="AJ533" s="10">
        <v>0</v>
      </c>
      <c r="AK533" s="10">
        <v>0</v>
      </c>
      <c r="AL533" s="10">
        <v>0</v>
      </c>
      <c r="AM533" s="10">
        <v>0</v>
      </c>
      <c r="AN533" s="10">
        <v>0</v>
      </c>
      <c r="AO533" s="10">
        <v>0</v>
      </c>
      <c r="AP533" s="10">
        <v>0</v>
      </c>
      <c r="AQ533" s="11">
        <v>0</v>
      </c>
    </row>
    <row r="534" spans="1:43" x14ac:dyDescent="0.25">
      <c r="A534" s="31" t="s">
        <v>185</v>
      </c>
      <c r="B534" s="31">
        <v>0</v>
      </c>
      <c r="C534" s="10">
        <v>0</v>
      </c>
      <c r="D534" s="10">
        <v>0</v>
      </c>
      <c r="E534" s="10">
        <v>0</v>
      </c>
      <c r="F534" s="10">
        <v>0</v>
      </c>
      <c r="G534" s="10">
        <v>0</v>
      </c>
      <c r="H534" s="10">
        <v>0</v>
      </c>
      <c r="I534" s="10">
        <v>0</v>
      </c>
      <c r="J534" s="10">
        <v>0</v>
      </c>
      <c r="K534" s="10">
        <v>0</v>
      </c>
      <c r="L534" s="10">
        <v>0</v>
      </c>
      <c r="M534" s="10">
        <v>0</v>
      </c>
      <c r="N534" s="10">
        <v>0</v>
      </c>
      <c r="O534" s="10">
        <v>0</v>
      </c>
      <c r="P534" s="10">
        <v>0</v>
      </c>
      <c r="Q534" s="10">
        <v>0</v>
      </c>
      <c r="R534" s="10">
        <v>0</v>
      </c>
      <c r="S534" s="10">
        <v>0</v>
      </c>
      <c r="T534" s="10">
        <v>0</v>
      </c>
      <c r="U534" s="10">
        <v>0</v>
      </c>
      <c r="V534" s="10">
        <v>0</v>
      </c>
      <c r="W534" s="10">
        <v>0</v>
      </c>
      <c r="X534" s="10">
        <v>0</v>
      </c>
      <c r="Y534" s="10">
        <v>0</v>
      </c>
      <c r="Z534" s="10">
        <v>0</v>
      </c>
      <c r="AA534" s="10">
        <v>0</v>
      </c>
      <c r="AB534" s="10">
        <v>0</v>
      </c>
      <c r="AC534" s="10">
        <v>0</v>
      </c>
      <c r="AD534" s="10">
        <v>0</v>
      </c>
      <c r="AE534" s="10">
        <v>0</v>
      </c>
      <c r="AF534" s="10">
        <v>0</v>
      </c>
      <c r="AG534" s="10">
        <v>0</v>
      </c>
      <c r="AH534" s="10">
        <v>0</v>
      </c>
      <c r="AI534" s="10">
        <v>0</v>
      </c>
      <c r="AJ534" s="10">
        <v>0</v>
      </c>
      <c r="AK534" s="10">
        <v>0</v>
      </c>
      <c r="AL534" s="10">
        <v>0</v>
      </c>
      <c r="AM534" s="10">
        <v>0</v>
      </c>
      <c r="AN534" s="10">
        <v>0</v>
      </c>
      <c r="AO534" s="10">
        <v>0</v>
      </c>
      <c r="AP534" s="10">
        <v>0</v>
      </c>
      <c r="AQ534" s="11">
        <v>0</v>
      </c>
    </row>
    <row r="535" spans="1:43" x14ac:dyDescent="0.25">
      <c r="A535" s="31" t="s">
        <v>189</v>
      </c>
      <c r="B535" s="31">
        <v>0</v>
      </c>
      <c r="C535" s="10">
        <v>0</v>
      </c>
      <c r="D535" s="10">
        <v>0</v>
      </c>
      <c r="E535" s="10">
        <v>0</v>
      </c>
      <c r="F535" s="10">
        <v>0</v>
      </c>
      <c r="G535" s="10">
        <v>0</v>
      </c>
      <c r="H535" s="10">
        <v>0</v>
      </c>
      <c r="I535" s="10">
        <v>0</v>
      </c>
      <c r="J535" s="10">
        <v>0</v>
      </c>
      <c r="K535" s="10">
        <v>0</v>
      </c>
      <c r="L535" s="10">
        <v>0</v>
      </c>
      <c r="M535" s="10">
        <v>0</v>
      </c>
      <c r="N535" s="10">
        <v>0</v>
      </c>
      <c r="O535" s="10">
        <v>0</v>
      </c>
      <c r="P535" s="10">
        <v>0</v>
      </c>
      <c r="Q535" s="10">
        <v>0</v>
      </c>
      <c r="R535" s="10">
        <v>0</v>
      </c>
      <c r="S535" s="10">
        <v>0</v>
      </c>
      <c r="T535" s="10">
        <v>0</v>
      </c>
      <c r="U535" s="10">
        <v>0</v>
      </c>
      <c r="V535" s="10">
        <v>0</v>
      </c>
      <c r="W535" s="10">
        <v>0</v>
      </c>
      <c r="X535" s="10">
        <v>0</v>
      </c>
      <c r="Y535" s="10">
        <v>0</v>
      </c>
      <c r="Z535" s="10">
        <v>0</v>
      </c>
      <c r="AA535" s="10">
        <v>0</v>
      </c>
      <c r="AB535" s="10">
        <v>0</v>
      </c>
      <c r="AC535" s="10">
        <v>0</v>
      </c>
      <c r="AD535" s="10">
        <v>0</v>
      </c>
      <c r="AE535" s="10">
        <v>0</v>
      </c>
      <c r="AF535" s="10">
        <v>0</v>
      </c>
      <c r="AG535" s="10">
        <v>0</v>
      </c>
      <c r="AH535" s="10">
        <v>0</v>
      </c>
      <c r="AI535" s="10">
        <v>0</v>
      </c>
      <c r="AJ535" s="10">
        <v>0</v>
      </c>
      <c r="AK535" s="10">
        <v>0</v>
      </c>
      <c r="AL535" s="10">
        <v>0</v>
      </c>
      <c r="AM535" s="10">
        <v>0</v>
      </c>
      <c r="AN535" s="10">
        <v>0</v>
      </c>
      <c r="AO535" s="10">
        <v>0</v>
      </c>
      <c r="AP535" s="10">
        <v>0</v>
      </c>
      <c r="AQ535" s="11">
        <v>0</v>
      </c>
    </row>
    <row r="536" spans="1:43" x14ac:dyDescent="0.25">
      <c r="A536" s="31" t="s">
        <v>191</v>
      </c>
      <c r="B536" s="31">
        <v>0</v>
      </c>
      <c r="C536" s="10">
        <v>0</v>
      </c>
      <c r="D536" s="10">
        <v>0</v>
      </c>
      <c r="E536" s="10">
        <v>0</v>
      </c>
      <c r="F536" s="10">
        <v>0</v>
      </c>
      <c r="G536" s="10">
        <v>0</v>
      </c>
      <c r="H536" s="10">
        <v>0</v>
      </c>
      <c r="I536" s="10">
        <v>0</v>
      </c>
      <c r="J536" s="10">
        <v>0</v>
      </c>
      <c r="K536" s="10">
        <v>0</v>
      </c>
      <c r="L536" s="10">
        <v>0</v>
      </c>
      <c r="M536" s="10">
        <v>0</v>
      </c>
      <c r="N536" s="10">
        <v>0</v>
      </c>
      <c r="O536" s="10">
        <v>0</v>
      </c>
      <c r="P536" s="10">
        <v>0</v>
      </c>
      <c r="Q536" s="10">
        <v>0</v>
      </c>
      <c r="R536" s="10">
        <v>0</v>
      </c>
      <c r="S536" s="10">
        <v>0</v>
      </c>
      <c r="T536" s="10">
        <v>0</v>
      </c>
      <c r="U536" s="10">
        <v>0</v>
      </c>
      <c r="V536" s="10">
        <v>0</v>
      </c>
      <c r="W536" s="10">
        <v>0</v>
      </c>
      <c r="X536" s="10">
        <v>0</v>
      </c>
      <c r="Y536" s="10">
        <v>0</v>
      </c>
      <c r="Z536" s="10">
        <v>0</v>
      </c>
      <c r="AA536" s="10">
        <v>0</v>
      </c>
      <c r="AB536" s="10">
        <v>0</v>
      </c>
      <c r="AC536" s="10">
        <v>0</v>
      </c>
      <c r="AD536" s="10">
        <v>0</v>
      </c>
      <c r="AE536" s="10">
        <v>0</v>
      </c>
      <c r="AF536" s="10">
        <v>0</v>
      </c>
      <c r="AG536" s="10">
        <v>0</v>
      </c>
      <c r="AH536" s="10">
        <v>0</v>
      </c>
      <c r="AI536" s="10">
        <v>0</v>
      </c>
      <c r="AJ536" s="10">
        <v>0</v>
      </c>
      <c r="AK536" s="10">
        <v>0</v>
      </c>
      <c r="AL536" s="10">
        <v>0</v>
      </c>
      <c r="AM536" s="10">
        <v>0</v>
      </c>
      <c r="AN536" s="10">
        <v>0</v>
      </c>
      <c r="AO536" s="10">
        <v>0</v>
      </c>
      <c r="AP536" s="10">
        <v>0</v>
      </c>
      <c r="AQ536" s="11">
        <v>0</v>
      </c>
    </row>
    <row r="537" spans="1:43" x14ac:dyDescent="0.25">
      <c r="A537" s="31" t="s">
        <v>193</v>
      </c>
      <c r="B537" s="31">
        <v>0</v>
      </c>
      <c r="C537" s="10">
        <v>0</v>
      </c>
      <c r="D537" s="10">
        <v>0</v>
      </c>
      <c r="E537" s="10">
        <v>0</v>
      </c>
      <c r="F537" s="10">
        <v>0</v>
      </c>
      <c r="G537" s="10">
        <v>0</v>
      </c>
      <c r="H537" s="10">
        <v>0</v>
      </c>
      <c r="I537" s="10">
        <v>0</v>
      </c>
      <c r="J537" s="10">
        <v>0</v>
      </c>
      <c r="K537" s="10">
        <v>0</v>
      </c>
      <c r="L537" s="10">
        <v>0</v>
      </c>
      <c r="M537" s="10">
        <v>0</v>
      </c>
      <c r="N537" s="10">
        <v>0</v>
      </c>
      <c r="O537" s="10">
        <v>0</v>
      </c>
      <c r="P537" s="10">
        <v>0</v>
      </c>
      <c r="Q537" s="10">
        <v>0</v>
      </c>
      <c r="R537" s="10">
        <v>0</v>
      </c>
      <c r="S537" s="10">
        <v>0</v>
      </c>
      <c r="T537" s="10">
        <v>0</v>
      </c>
      <c r="U537" s="10">
        <v>0</v>
      </c>
      <c r="V537" s="10">
        <v>0</v>
      </c>
      <c r="W537" s="10">
        <v>0</v>
      </c>
      <c r="X537" s="10">
        <v>0</v>
      </c>
      <c r="Y537" s="10">
        <v>0</v>
      </c>
      <c r="Z537" s="10">
        <v>0</v>
      </c>
      <c r="AA537" s="10">
        <v>0</v>
      </c>
      <c r="AB537" s="10">
        <v>0</v>
      </c>
      <c r="AC537" s="10">
        <v>0</v>
      </c>
      <c r="AD537" s="10">
        <v>0</v>
      </c>
      <c r="AE537" s="10">
        <v>0</v>
      </c>
      <c r="AF537" s="10">
        <v>0</v>
      </c>
      <c r="AG537" s="10">
        <v>0</v>
      </c>
      <c r="AH537" s="10">
        <v>0</v>
      </c>
      <c r="AI537" s="10">
        <v>0</v>
      </c>
      <c r="AJ537" s="10">
        <v>0</v>
      </c>
      <c r="AK537" s="10">
        <v>0</v>
      </c>
      <c r="AL537" s="10">
        <v>0</v>
      </c>
      <c r="AM537" s="10">
        <v>0</v>
      </c>
      <c r="AN537" s="10">
        <v>0</v>
      </c>
      <c r="AO537" s="10">
        <v>0</v>
      </c>
      <c r="AP537" s="10">
        <v>0</v>
      </c>
      <c r="AQ537" s="11">
        <v>0</v>
      </c>
    </row>
    <row r="538" spans="1:43" x14ac:dyDescent="0.25">
      <c r="A538" s="31" t="s">
        <v>195</v>
      </c>
      <c r="B538" s="31">
        <v>0</v>
      </c>
      <c r="C538" s="10">
        <v>0</v>
      </c>
      <c r="D538" s="10">
        <v>0</v>
      </c>
      <c r="E538" s="10">
        <v>0</v>
      </c>
      <c r="F538" s="10">
        <v>0</v>
      </c>
      <c r="G538" s="10">
        <v>0</v>
      </c>
      <c r="H538" s="10">
        <v>0</v>
      </c>
      <c r="I538" s="10">
        <v>0</v>
      </c>
      <c r="J538" s="10">
        <v>0</v>
      </c>
      <c r="K538" s="10">
        <v>0</v>
      </c>
      <c r="L538" s="10">
        <v>0</v>
      </c>
      <c r="M538" s="10">
        <v>0</v>
      </c>
      <c r="N538" s="10">
        <v>0</v>
      </c>
      <c r="O538" s="10">
        <v>0</v>
      </c>
      <c r="P538" s="10">
        <v>0</v>
      </c>
      <c r="Q538" s="10">
        <v>0</v>
      </c>
      <c r="R538" s="10">
        <v>0</v>
      </c>
      <c r="S538" s="10">
        <v>0</v>
      </c>
      <c r="T538" s="10">
        <v>0</v>
      </c>
      <c r="U538" s="10">
        <v>0</v>
      </c>
      <c r="V538" s="10">
        <v>0</v>
      </c>
      <c r="W538" s="10">
        <v>0</v>
      </c>
      <c r="X538" s="10">
        <v>0</v>
      </c>
      <c r="Y538" s="10">
        <v>0</v>
      </c>
      <c r="Z538" s="10">
        <v>0</v>
      </c>
      <c r="AA538" s="10">
        <v>0</v>
      </c>
      <c r="AB538" s="10">
        <v>0</v>
      </c>
      <c r="AC538" s="10">
        <v>0</v>
      </c>
      <c r="AD538" s="10">
        <v>0</v>
      </c>
      <c r="AE538" s="10">
        <v>0</v>
      </c>
      <c r="AF538" s="10">
        <v>0</v>
      </c>
      <c r="AG538" s="10">
        <v>0</v>
      </c>
      <c r="AH538" s="10">
        <v>0</v>
      </c>
      <c r="AI538" s="10">
        <v>0</v>
      </c>
      <c r="AJ538" s="10">
        <v>0</v>
      </c>
      <c r="AK538" s="10">
        <v>0</v>
      </c>
      <c r="AL538" s="10">
        <v>0</v>
      </c>
      <c r="AM538" s="10">
        <v>0</v>
      </c>
      <c r="AN538" s="10">
        <v>0</v>
      </c>
      <c r="AO538" s="10">
        <v>0</v>
      </c>
      <c r="AP538" s="10">
        <v>0</v>
      </c>
      <c r="AQ538" s="11">
        <v>0</v>
      </c>
    </row>
    <row r="539" spans="1:43" x14ac:dyDescent="0.25">
      <c r="A539" s="31" t="s">
        <v>197</v>
      </c>
      <c r="B539" s="31">
        <v>0</v>
      </c>
      <c r="C539" s="10">
        <v>0</v>
      </c>
      <c r="D539" s="10">
        <v>0</v>
      </c>
      <c r="E539" s="10">
        <v>0</v>
      </c>
      <c r="F539" s="10">
        <v>0</v>
      </c>
      <c r="G539" s="10">
        <v>0</v>
      </c>
      <c r="H539" s="10">
        <v>0</v>
      </c>
      <c r="I539" s="10">
        <v>0</v>
      </c>
      <c r="J539" s="10">
        <v>0</v>
      </c>
      <c r="K539" s="10">
        <v>0</v>
      </c>
      <c r="L539" s="10">
        <v>0</v>
      </c>
      <c r="M539" s="10">
        <v>0</v>
      </c>
      <c r="N539" s="10">
        <v>0</v>
      </c>
      <c r="O539" s="10">
        <v>0</v>
      </c>
      <c r="P539" s="10">
        <v>0</v>
      </c>
      <c r="Q539" s="10">
        <v>0</v>
      </c>
      <c r="R539" s="10">
        <v>0</v>
      </c>
      <c r="S539" s="10">
        <v>0</v>
      </c>
      <c r="T539" s="10">
        <v>0</v>
      </c>
      <c r="U539" s="10">
        <v>0</v>
      </c>
      <c r="V539" s="10">
        <v>0</v>
      </c>
      <c r="W539" s="10">
        <v>0</v>
      </c>
      <c r="X539" s="10">
        <v>0</v>
      </c>
      <c r="Y539" s="10">
        <v>0</v>
      </c>
      <c r="Z539" s="10">
        <v>0</v>
      </c>
      <c r="AA539" s="10">
        <v>0</v>
      </c>
      <c r="AB539" s="10">
        <v>0</v>
      </c>
      <c r="AC539" s="10">
        <v>0</v>
      </c>
      <c r="AD539" s="10">
        <v>0</v>
      </c>
      <c r="AE539" s="10">
        <v>0</v>
      </c>
      <c r="AF539" s="10">
        <v>0</v>
      </c>
      <c r="AG539" s="10">
        <v>0</v>
      </c>
      <c r="AH539" s="10">
        <v>0</v>
      </c>
      <c r="AI539" s="10">
        <v>0</v>
      </c>
      <c r="AJ539" s="10">
        <v>0</v>
      </c>
      <c r="AK539" s="10">
        <v>0</v>
      </c>
      <c r="AL539" s="10">
        <v>0</v>
      </c>
      <c r="AM539" s="10">
        <v>0</v>
      </c>
      <c r="AN539" s="10">
        <v>0</v>
      </c>
      <c r="AO539" s="10">
        <v>0</v>
      </c>
      <c r="AP539" s="10">
        <v>0</v>
      </c>
      <c r="AQ539" s="11">
        <v>0</v>
      </c>
    </row>
    <row r="540" spans="1:43" x14ac:dyDescent="0.25">
      <c r="A540" s="31" t="s">
        <v>199</v>
      </c>
      <c r="B540" s="31">
        <v>0</v>
      </c>
      <c r="C540" s="10">
        <v>0</v>
      </c>
      <c r="D540" s="10">
        <v>0</v>
      </c>
      <c r="E540" s="10">
        <v>0</v>
      </c>
      <c r="F540" s="10">
        <v>0</v>
      </c>
      <c r="G540" s="10">
        <v>0</v>
      </c>
      <c r="H540" s="10">
        <v>0</v>
      </c>
      <c r="I540" s="10">
        <v>0</v>
      </c>
      <c r="J540" s="10">
        <v>0</v>
      </c>
      <c r="K540" s="10">
        <v>0</v>
      </c>
      <c r="L540" s="10">
        <v>0</v>
      </c>
      <c r="M540" s="10">
        <v>0</v>
      </c>
      <c r="N540" s="10">
        <v>0</v>
      </c>
      <c r="O540" s="10">
        <v>0</v>
      </c>
      <c r="P540" s="10">
        <v>0</v>
      </c>
      <c r="Q540" s="10">
        <v>0</v>
      </c>
      <c r="R540" s="10">
        <v>0</v>
      </c>
      <c r="S540" s="10">
        <v>0</v>
      </c>
      <c r="T540" s="10">
        <v>0</v>
      </c>
      <c r="U540" s="10">
        <v>0</v>
      </c>
      <c r="V540" s="10">
        <v>0</v>
      </c>
      <c r="W540" s="10">
        <v>0</v>
      </c>
      <c r="X540" s="10">
        <v>0</v>
      </c>
      <c r="Y540" s="10">
        <v>0</v>
      </c>
      <c r="Z540" s="10">
        <v>0</v>
      </c>
      <c r="AA540" s="10">
        <v>0</v>
      </c>
      <c r="AB540" s="10">
        <v>0</v>
      </c>
      <c r="AC540" s="10">
        <v>0</v>
      </c>
      <c r="AD540" s="10">
        <v>0</v>
      </c>
      <c r="AE540" s="10">
        <v>0</v>
      </c>
      <c r="AF540" s="10">
        <v>0</v>
      </c>
      <c r="AG540" s="10">
        <v>0</v>
      </c>
      <c r="AH540" s="10">
        <v>0</v>
      </c>
      <c r="AI540" s="10">
        <v>0</v>
      </c>
      <c r="AJ540" s="10">
        <v>0</v>
      </c>
      <c r="AK540" s="10">
        <v>0</v>
      </c>
      <c r="AL540" s="10">
        <v>0</v>
      </c>
      <c r="AM540" s="10">
        <v>0</v>
      </c>
      <c r="AN540" s="10">
        <v>0</v>
      </c>
      <c r="AO540" s="10">
        <v>0</v>
      </c>
      <c r="AP540" s="10">
        <v>0</v>
      </c>
      <c r="AQ540" s="11">
        <v>0</v>
      </c>
    </row>
    <row r="541" spans="1:43" x14ac:dyDescent="0.25">
      <c r="A541" s="31" t="s">
        <v>200</v>
      </c>
      <c r="B541" s="31">
        <v>0</v>
      </c>
      <c r="C541" s="10">
        <v>0</v>
      </c>
      <c r="D541" s="10">
        <v>0</v>
      </c>
      <c r="E541" s="10">
        <v>0</v>
      </c>
      <c r="F541" s="10">
        <v>0</v>
      </c>
      <c r="G541" s="10">
        <v>0</v>
      </c>
      <c r="H541" s="10">
        <v>0</v>
      </c>
      <c r="I541" s="10">
        <v>0</v>
      </c>
      <c r="J541" s="10">
        <v>0</v>
      </c>
      <c r="K541" s="10">
        <v>0</v>
      </c>
      <c r="L541" s="10">
        <v>0</v>
      </c>
      <c r="M541" s="10">
        <v>0</v>
      </c>
      <c r="N541" s="10">
        <v>0</v>
      </c>
      <c r="O541" s="10">
        <v>0</v>
      </c>
      <c r="P541" s="10">
        <v>0</v>
      </c>
      <c r="Q541" s="10">
        <v>0</v>
      </c>
      <c r="R541" s="10">
        <v>0</v>
      </c>
      <c r="S541" s="10">
        <v>0</v>
      </c>
      <c r="T541" s="10">
        <v>0</v>
      </c>
      <c r="U541" s="10">
        <v>0</v>
      </c>
      <c r="V541" s="10">
        <v>0</v>
      </c>
      <c r="W541" s="10">
        <v>0</v>
      </c>
      <c r="X541" s="10">
        <v>0</v>
      </c>
      <c r="Y541" s="10">
        <v>0</v>
      </c>
      <c r="Z541" s="10">
        <v>0</v>
      </c>
      <c r="AA541" s="10">
        <v>0</v>
      </c>
      <c r="AB541" s="10">
        <v>0</v>
      </c>
      <c r="AC541" s="10">
        <v>0</v>
      </c>
      <c r="AD541" s="10">
        <v>0</v>
      </c>
      <c r="AE541" s="10">
        <v>0</v>
      </c>
      <c r="AF541" s="10">
        <v>0</v>
      </c>
      <c r="AG541" s="10">
        <v>0</v>
      </c>
      <c r="AH541" s="10">
        <v>0</v>
      </c>
      <c r="AI541" s="10">
        <v>0</v>
      </c>
      <c r="AJ541" s="10">
        <v>0</v>
      </c>
      <c r="AK541" s="10">
        <v>0</v>
      </c>
      <c r="AL541" s="10">
        <v>0</v>
      </c>
      <c r="AM541" s="10">
        <v>0</v>
      </c>
      <c r="AN541" s="10">
        <v>0</v>
      </c>
      <c r="AO541" s="10">
        <v>0</v>
      </c>
      <c r="AP541" s="10">
        <v>0</v>
      </c>
      <c r="AQ541" s="11">
        <v>0</v>
      </c>
    </row>
    <row r="542" spans="1:43" x14ac:dyDescent="0.25">
      <c r="A542" s="31" t="s">
        <v>201</v>
      </c>
      <c r="B542" s="31">
        <v>0</v>
      </c>
      <c r="C542" s="10">
        <v>0</v>
      </c>
      <c r="D542" s="10">
        <v>0</v>
      </c>
      <c r="E542" s="10">
        <v>0</v>
      </c>
      <c r="F542" s="10">
        <v>0</v>
      </c>
      <c r="G542" s="10">
        <v>0</v>
      </c>
      <c r="H542" s="10">
        <v>0</v>
      </c>
      <c r="I542" s="10">
        <v>0</v>
      </c>
      <c r="J542" s="10">
        <v>0</v>
      </c>
      <c r="K542" s="10">
        <v>0</v>
      </c>
      <c r="L542" s="10">
        <v>0</v>
      </c>
      <c r="M542" s="10">
        <v>0</v>
      </c>
      <c r="N542" s="10">
        <v>0</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v>0</v>
      </c>
      <c r="AE542" s="10">
        <v>0</v>
      </c>
      <c r="AF542" s="10">
        <v>0</v>
      </c>
      <c r="AG542" s="10">
        <v>0</v>
      </c>
      <c r="AH542" s="10">
        <v>0</v>
      </c>
      <c r="AI542" s="10">
        <v>0</v>
      </c>
      <c r="AJ542" s="10">
        <v>0</v>
      </c>
      <c r="AK542" s="10">
        <v>0</v>
      </c>
      <c r="AL542" s="10">
        <v>0</v>
      </c>
      <c r="AM542" s="10">
        <v>0</v>
      </c>
      <c r="AN542" s="10">
        <v>0</v>
      </c>
      <c r="AO542" s="10">
        <v>0</v>
      </c>
      <c r="AP542" s="10">
        <v>0</v>
      </c>
      <c r="AQ542" s="11">
        <v>0</v>
      </c>
    </row>
    <row r="543" spans="1:43" x14ac:dyDescent="0.25">
      <c r="A543" s="31" t="s">
        <v>202</v>
      </c>
      <c r="B543" s="31">
        <v>0</v>
      </c>
      <c r="C543" s="10">
        <v>0</v>
      </c>
      <c r="D543" s="10">
        <v>0</v>
      </c>
      <c r="E543" s="10">
        <v>0</v>
      </c>
      <c r="F543" s="10">
        <v>0</v>
      </c>
      <c r="G543" s="10">
        <v>0</v>
      </c>
      <c r="H543" s="10">
        <v>0</v>
      </c>
      <c r="I543" s="10">
        <v>0</v>
      </c>
      <c r="J543" s="10">
        <v>0</v>
      </c>
      <c r="K543" s="10">
        <v>0</v>
      </c>
      <c r="L543" s="10">
        <v>0</v>
      </c>
      <c r="M543" s="10">
        <v>0</v>
      </c>
      <c r="N543" s="10">
        <v>0</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v>0</v>
      </c>
      <c r="AE543" s="10">
        <v>0</v>
      </c>
      <c r="AF543" s="10">
        <v>0</v>
      </c>
      <c r="AG543" s="10">
        <v>0</v>
      </c>
      <c r="AH543" s="10">
        <v>0</v>
      </c>
      <c r="AI543" s="10">
        <v>0</v>
      </c>
      <c r="AJ543" s="10">
        <v>0</v>
      </c>
      <c r="AK543" s="10">
        <v>0</v>
      </c>
      <c r="AL543" s="10">
        <v>0</v>
      </c>
      <c r="AM543" s="10">
        <v>0</v>
      </c>
      <c r="AN543" s="10">
        <v>0</v>
      </c>
      <c r="AO543" s="10">
        <v>0</v>
      </c>
      <c r="AP543" s="10">
        <v>0</v>
      </c>
      <c r="AQ543" s="11">
        <v>0</v>
      </c>
    </row>
    <row r="544" spans="1:43" x14ac:dyDescent="0.25">
      <c r="A544" s="31" t="s">
        <v>205</v>
      </c>
      <c r="B544" s="31">
        <v>0</v>
      </c>
      <c r="C544" s="10">
        <v>0</v>
      </c>
      <c r="D544" s="10">
        <v>0</v>
      </c>
      <c r="E544" s="10">
        <v>0</v>
      </c>
      <c r="F544" s="10">
        <v>0</v>
      </c>
      <c r="G544" s="10">
        <v>0</v>
      </c>
      <c r="H544" s="10">
        <v>0</v>
      </c>
      <c r="I544" s="10">
        <v>0</v>
      </c>
      <c r="J544" s="10">
        <v>0</v>
      </c>
      <c r="K544" s="10">
        <v>0</v>
      </c>
      <c r="L544" s="10">
        <v>0</v>
      </c>
      <c r="M544" s="10">
        <v>0</v>
      </c>
      <c r="N544" s="10">
        <v>0</v>
      </c>
      <c r="O544" s="10">
        <v>0</v>
      </c>
      <c r="P544" s="10">
        <v>0</v>
      </c>
      <c r="Q544" s="10">
        <v>0</v>
      </c>
      <c r="R544" s="10">
        <v>0</v>
      </c>
      <c r="S544" s="10">
        <v>0</v>
      </c>
      <c r="T544" s="10">
        <v>0</v>
      </c>
      <c r="U544" s="10">
        <v>0</v>
      </c>
      <c r="V544" s="10">
        <v>0</v>
      </c>
      <c r="W544" s="10">
        <v>0</v>
      </c>
      <c r="X544" s="10">
        <v>0</v>
      </c>
      <c r="Y544" s="10">
        <v>0</v>
      </c>
      <c r="Z544" s="10">
        <v>0</v>
      </c>
      <c r="AA544" s="10">
        <v>0</v>
      </c>
      <c r="AB544" s="10">
        <v>0</v>
      </c>
      <c r="AC544" s="10">
        <v>0</v>
      </c>
      <c r="AD544" s="10">
        <v>0</v>
      </c>
      <c r="AE544" s="10">
        <v>0</v>
      </c>
      <c r="AF544" s="10">
        <v>0</v>
      </c>
      <c r="AG544" s="10">
        <v>0</v>
      </c>
      <c r="AH544" s="10">
        <v>0</v>
      </c>
      <c r="AI544" s="10">
        <v>0</v>
      </c>
      <c r="AJ544" s="10">
        <v>0</v>
      </c>
      <c r="AK544" s="10">
        <v>0</v>
      </c>
      <c r="AL544" s="10">
        <v>0</v>
      </c>
      <c r="AM544" s="10">
        <v>0</v>
      </c>
      <c r="AN544" s="10">
        <v>0</v>
      </c>
      <c r="AO544" s="10">
        <v>0</v>
      </c>
      <c r="AP544" s="10">
        <v>0</v>
      </c>
      <c r="AQ544" s="11">
        <v>0</v>
      </c>
    </row>
    <row r="545" spans="1:43" x14ac:dyDescent="0.25">
      <c r="A545" s="31" t="s">
        <v>207</v>
      </c>
      <c r="B545" s="31">
        <v>0</v>
      </c>
      <c r="C545" s="10">
        <v>0</v>
      </c>
      <c r="D545" s="10">
        <v>0</v>
      </c>
      <c r="E545" s="10">
        <v>0</v>
      </c>
      <c r="F545" s="10">
        <v>0</v>
      </c>
      <c r="G545" s="10">
        <v>0</v>
      </c>
      <c r="H545" s="10">
        <v>0</v>
      </c>
      <c r="I545" s="10">
        <v>0</v>
      </c>
      <c r="J545" s="10">
        <v>0</v>
      </c>
      <c r="K545" s="10">
        <v>0</v>
      </c>
      <c r="L545" s="10">
        <v>0</v>
      </c>
      <c r="M545" s="10">
        <v>0</v>
      </c>
      <c r="N545" s="10">
        <v>0</v>
      </c>
      <c r="O545" s="10">
        <v>0</v>
      </c>
      <c r="P545" s="10">
        <v>0</v>
      </c>
      <c r="Q545" s="10">
        <v>0</v>
      </c>
      <c r="R545" s="10">
        <v>0</v>
      </c>
      <c r="S545" s="10">
        <v>0</v>
      </c>
      <c r="T545" s="10">
        <v>0</v>
      </c>
      <c r="U545" s="10">
        <v>0</v>
      </c>
      <c r="V545" s="10">
        <v>0</v>
      </c>
      <c r="W545" s="10">
        <v>0</v>
      </c>
      <c r="X545" s="10">
        <v>0</v>
      </c>
      <c r="Y545" s="10">
        <v>0</v>
      </c>
      <c r="Z545" s="10">
        <v>0</v>
      </c>
      <c r="AA545" s="10">
        <v>0</v>
      </c>
      <c r="AB545" s="10">
        <v>0</v>
      </c>
      <c r="AC545" s="10">
        <v>0</v>
      </c>
      <c r="AD545" s="10">
        <v>0</v>
      </c>
      <c r="AE545" s="10">
        <v>0</v>
      </c>
      <c r="AF545" s="10">
        <v>0</v>
      </c>
      <c r="AG545" s="10">
        <v>0</v>
      </c>
      <c r="AH545" s="10">
        <v>0</v>
      </c>
      <c r="AI545" s="10">
        <v>0</v>
      </c>
      <c r="AJ545" s="10">
        <v>0</v>
      </c>
      <c r="AK545" s="10">
        <v>0</v>
      </c>
      <c r="AL545" s="10">
        <v>0</v>
      </c>
      <c r="AM545" s="10">
        <v>0</v>
      </c>
      <c r="AN545" s="10">
        <v>0</v>
      </c>
      <c r="AO545" s="10">
        <v>0</v>
      </c>
      <c r="AP545" s="10">
        <v>0</v>
      </c>
      <c r="AQ545" s="11">
        <v>0</v>
      </c>
    </row>
    <row r="546" spans="1:43" x14ac:dyDescent="0.25">
      <c r="A546" s="31" t="s">
        <v>209</v>
      </c>
      <c r="B546" s="31">
        <v>0</v>
      </c>
      <c r="C546" s="10">
        <v>0</v>
      </c>
      <c r="D546" s="10">
        <v>0</v>
      </c>
      <c r="E546" s="10">
        <v>0</v>
      </c>
      <c r="F546" s="10">
        <v>0</v>
      </c>
      <c r="G546" s="10">
        <v>0</v>
      </c>
      <c r="H546" s="10">
        <v>0</v>
      </c>
      <c r="I546" s="10">
        <v>0</v>
      </c>
      <c r="J546" s="10">
        <v>0</v>
      </c>
      <c r="K546" s="10">
        <v>0</v>
      </c>
      <c r="L546" s="10">
        <v>0</v>
      </c>
      <c r="M546" s="10">
        <v>0</v>
      </c>
      <c r="N546" s="10">
        <v>0</v>
      </c>
      <c r="O546" s="10">
        <v>0</v>
      </c>
      <c r="P546" s="10">
        <v>0</v>
      </c>
      <c r="Q546" s="10">
        <v>0</v>
      </c>
      <c r="R546" s="10">
        <v>0</v>
      </c>
      <c r="S546" s="10">
        <v>0</v>
      </c>
      <c r="T546" s="10">
        <v>0</v>
      </c>
      <c r="U546" s="10">
        <v>0</v>
      </c>
      <c r="V546" s="10">
        <v>0</v>
      </c>
      <c r="W546" s="10">
        <v>0</v>
      </c>
      <c r="X546" s="10">
        <v>0</v>
      </c>
      <c r="Y546" s="10">
        <v>0</v>
      </c>
      <c r="Z546" s="10">
        <v>0</v>
      </c>
      <c r="AA546" s="10">
        <v>0</v>
      </c>
      <c r="AB546" s="10">
        <v>0</v>
      </c>
      <c r="AC546" s="10">
        <v>0</v>
      </c>
      <c r="AD546" s="10">
        <v>0</v>
      </c>
      <c r="AE546" s="10">
        <v>0</v>
      </c>
      <c r="AF546" s="10">
        <v>0</v>
      </c>
      <c r="AG546" s="10">
        <v>0</v>
      </c>
      <c r="AH546" s="10">
        <v>0</v>
      </c>
      <c r="AI546" s="10">
        <v>0</v>
      </c>
      <c r="AJ546" s="10">
        <v>0</v>
      </c>
      <c r="AK546" s="10">
        <v>0</v>
      </c>
      <c r="AL546" s="10">
        <v>0</v>
      </c>
      <c r="AM546" s="10">
        <v>0</v>
      </c>
      <c r="AN546" s="10">
        <v>0</v>
      </c>
      <c r="AO546" s="10">
        <v>0</v>
      </c>
      <c r="AP546" s="10">
        <v>0</v>
      </c>
      <c r="AQ546" s="11">
        <v>0</v>
      </c>
    </row>
    <row r="547" spans="1:43" x14ac:dyDescent="0.25">
      <c r="A547" s="31" t="s">
        <v>139</v>
      </c>
      <c r="B547" s="31">
        <v>3</v>
      </c>
      <c r="C547" s="10">
        <v>0</v>
      </c>
      <c r="D547" s="10">
        <v>0</v>
      </c>
      <c r="E547" s="10">
        <v>0</v>
      </c>
      <c r="F547" s="10">
        <v>0</v>
      </c>
      <c r="G547" s="10">
        <v>0</v>
      </c>
      <c r="H547" s="10">
        <v>0</v>
      </c>
      <c r="I547" s="10">
        <v>0</v>
      </c>
      <c r="J547" s="10">
        <v>0</v>
      </c>
      <c r="K547" s="10">
        <v>0.1</v>
      </c>
      <c r="L547" s="10">
        <v>0.1</v>
      </c>
      <c r="M547" s="10">
        <v>0.1</v>
      </c>
      <c r="N547" s="10">
        <v>0.1</v>
      </c>
      <c r="O547" s="10">
        <v>0.1</v>
      </c>
      <c r="P547" s="10">
        <v>0.1</v>
      </c>
      <c r="Q547" s="10">
        <v>0.1</v>
      </c>
      <c r="R547" s="10">
        <v>0.1</v>
      </c>
      <c r="S547" s="10">
        <v>0.1</v>
      </c>
      <c r="T547" s="10">
        <v>0.1</v>
      </c>
      <c r="U547" s="10">
        <v>0.1</v>
      </c>
      <c r="V547" s="10">
        <v>0.1</v>
      </c>
      <c r="W547" s="10">
        <v>0.1</v>
      </c>
      <c r="X547" s="10">
        <v>0.1</v>
      </c>
      <c r="Y547" s="10">
        <v>0.1</v>
      </c>
      <c r="Z547" s="10">
        <v>0.1</v>
      </c>
      <c r="AA547" s="10">
        <v>0.1</v>
      </c>
      <c r="AB547" s="10">
        <v>0.1</v>
      </c>
      <c r="AC547" s="10">
        <v>0.1</v>
      </c>
      <c r="AD547" s="10">
        <v>0.1</v>
      </c>
      <c r="AE547" s="10">
        <v>0.1</v>
      </c>
      <c r="AF547" s="10">
        <v>0.1</v>
      </c>
      <c r="AG547" s="10">
        <v>0.1</v>
      </c>
      <c r="AH547" s="10">
        <v>0.1</v>
      </c>
      <c r="AI547" s="10">
        <v>0.1</v>
      </c>
      <c r="AJ547" s="10">
        <v>0.1</v>
      </c>
      <c r="AK547" s="10">
        <v>0.1</v>
      </c>
      <c r="AL547" s="10">
        <v>0.1</v>
      </c>
      <c r="AM547" s="10">
        <v>0.1</v>
      </c>
      <c r="AN547" s="10">
        <v>0.1</v>
      </c>
      <c r="AO547" s="10">
        <v>0.1</v>
      </c>
      <c r="AP547" s="10">
        <v>0.1</v>
      </c>
      <c r="AQ547" s="11">
        <v>0.1</v>
      </c>
    </row>
    <row r="548" spans="1:43" x14ac:dyDescent="0.25">
      <c r="A548" s="31" t="s">
        <v>192</v>
      </c>
      <c r="B548" s="31">
        <v>2</v>
      </c>
      <c r="C548" s="10">
        <v>0</v>
      </c>
      <c r="D548" s="10">
        <v>0</v>
      </c>
      <c r="E548" s="10">
        <v>0</v>
      </c>
      <c r="F548" s="10">
        <v>0</v>
      </c>
      <c r="G548" s="10">
        <v>0</v>
      </c>
      <c r="H548" s="10">
        <v>0</v>
      </c>
      <c r="I548" s="10">
        <v>0</v>
      </c>
      <c r="J548" s="10">
        <v>0</v>
      </c>
      <c r="K548" s="10">
        <v>0.1</v>
      </c>
      <c r="L548" s="10">
        <v>0.1</v>
      </c>
      <c r="M548" s="10">
        <v>0.1</v>
      </c>
      <c r="N548" s="10">
        <v>0.1</v>
      </c>
      <c r="O548" s="10">
        <v>0.1</v>
      </c>
      <c r="P548" s="10">
        <v>0.1</v>
      </c>
      <c r="Q548" s="10">
        <v>0.1</v>
      </c>
      <c r="R548" s="10">
        <v>0.1</v>
      </c>
      <c r="S548" s="10">
        <v>0.1</v>
      </c>
      <c r="T548" s="10">
        <v>0.1</v>
      </c>
      <c r="U548" s="10">
        <v>0.1</v>
      </c>
      <c r="V548" s="10">
        <v>0.1</v>
      </c>
      <c r="W548" s="10">
        <v>0.1</v>
      </c>
      <c r="X548" s="10">
        <v>0.1</v>
      </c>
      <c r="Y548" s="10">
        <v>0.1</v>
      </c>
      <c r="Z548" s="10">
        <v>0.1</v>
      </c>
      <c r="AA548" s="10">
        <v>0.1</v>
      </c>
      <c r="AB548" s="10">
        <v>0.1</v>
      </c>
      <c r="AC548" s="10">
        <v>0.1</v>
      </c>
      <c r="AD548" s="10">
        <v>0.1</v>
      </c>
      <c r="AE548" s="10">
        <v>0.1</v>
      </c>
      <c r="AF548" s="10">
        <v>0.1</v>
      </c>
      <c r="AG548" s="10">
        <v>0.1</v>
      </c>
      <c r="AH548" s="10">
        <v>0.1</v>
      </c>
      <c r="AI548" s="10">
        <v>0.1</v>
      </c>
      <c r="AJ548" s="10">
        <v>0.1</v>
      </c>
      <c r="AK548" s="10">
        <v>0.1</v>
      </c>
      <c r="AL548" s="10">
        <v>0.1</v>
      </c>
      <c r="AM548" s="10">
        <v>0.1</v>
      </c>
      <c r="AN548" s="10">
        <v>0.1</v>
      </c>
      <c r="AO548" s="10">
        <v>0.1</v>
      </c>
      <c r="AP548" s="10">
        <v>0.1</v>
      </c>
      <c r="AQ548" s="11">
        <v>0.1</v>
      </c>
    </row>
    <row r="549" spans="1:43" x14ac:dyDescent="0.25">
      <c r="A549" s="31" t="s">
        <v>210</v>
      </c>
      <c r="B549" s="31">
        <v>3</v>
      </c>
      <c r="C549" s="10">
        <v>0</v>
      </c>
      <c r="D549" s="10">
        <v>0</v>
      </c>
      <c r="E549" s="10">
        <v>0</v>
      </c>
      <c r="F549" s="10">
        <v>0</v>
      </c>
      <c r="G549" s="10">
        <v>0</v>
      </c>
      <c r="H549" s="10">
        <v>0</v>
      </c>
      <c r="I549" s="10">
        <v>0</v>
      </c>
      <c r="J549" s="10">
        <v>0</v>
      </c>
      <c r="K549" s="10">
        <v>0.1</v>
      </c>
      <c r="L549" s="10">
        <v>0.1</v>
      </c>
      <c r="M549" s="10">
        <v>0.1</v>
      </c>
      <c r="N549" s="10">
        <v>0.1</v>
      </c>
      <c r="O549" s="10">
        <v>0.1</v>
      </c>
      <c r="P549" s="10">
        <v>0.1</v>
      </c>
      <c r="Q549" s="10">
        <v>0.1</v>
      </c>
      <c r="R549" s="10">
        <v>0.1</v>
      </c>
      <c r="S549" s="10">
        <v>0.1</v>
      </c>
      <c r="T549" s="10">
        <v>0.1</v>
      </c>
      <c r="U549" s="10">
        <v>0.1</v>
      </c>
      <c r="V549" s="10">
        <v>0.1</v>
      </c>
      <c r="W549" s="10">
        <v>0.1</v>
      </c>
      <c r="X549" s="10">
        <v>0.1</v>
      </c>
      <c r="Y549" s="10">
        <v>0.1</v>
      </c>
      <c r="Z549" s="10">
        <v>0.1</v>
      </c>
      <c r="AA549" s="10">
        <v>0.1</v>
      </c>
      <c r="AB549" s="10">
        <v>0.1</v>
      </c>
      <c r="AC549" s="10">
        <v>0.1</v>
      </c>
      <c r="AD549" s="10">
        <v>0.1</v>
      </c>
      <c r="AE549" s="10">
        <v>0.1</v>
      </c>
      <c r="AF549" s="10">
        <v>0.1</v>
      </c>
      <c r="AG549" s="10">
        <v>0.1</v>
      </c>
      <c r="AH549" s="10">
        <v>0.1</v>
      </c>
      <c r="AI549" s="10">
        <v>0.1</v>
      </c>
      <c r="AJ549" s="10">
        <v>0.1</v>
      </c>
      <c r="AK549" s="10">
        <v>0.1</v>
      </c>
      <c r="AL549" s="10">
        <v>0.1</v>
      </c>
      <c r="AM549" s="10">
        <v>0.1</v>
      </c>
      <c r="AN549" s="10">
        <v>0.1</v>
      </c>
      <c r="AO549" s="10">
        <v>0.1</v>
      </c>
      <c r="AP549" s="10">
        <v>0.1</v>
      </c>
      <c r="AQ549" s="11">
        <v>0.1</v>
      </c>
    </row>
    <row r="550" spans="1:43" x14ac:dyDescent="0.25">
      <c r="A550" s="31" t="s">
        <v>211</v>
      </c>
      <c r="B550" s="31">
        <v>3</v>
      </c>
      <c r="C550" s="10">
        <v>0</v>
      </c>
      <c r="D550" s="10">
        <v>0</v>
      </c>
      <c r="E550" s="10">
        <v>0</v>
      </c>
      <c r="F550" s="10">
        <v>0</v>
      </c>
      <c r="G550" s="10">
        <v>0</v>
      </c>
      <c r="H550" s="10">
        <v>0</v>
      </c>
      <c r="I550" s="10">
        <v>0</v>
      </c>
      <c r="J550" s="10">
        <v>0</v>
      </c>
      <c r="K550" s="10">
        <v>0.1</v>
      </c>
      <c r="L550" s="10">
        <v>0.1</v>
      </c>
      <c r="M550" s="10">
        <v>0.1</v>
      </c>
      <c r="N550" s="10">
        <v>0.1</v>
      </c>
      <c r="O550" s="10">
        <v>0.1</v>
      </c>
      <c r="P550" s="10">
        <v>0.1</v>
      </c>
      <c r="Q550" s="10">
        <v>0.1</v>
      </c>
      <c r="R550" s="10">
        <v>0.1</v>
      </c>
      <c r="S550" s="10">
        <v>0.1</v>
      </c>
      <c r="T550" s="10">
        <v>0.1</v>
      </c>
      <c r="U550" s="10">
        <v>0.1</v>
      </c>
      <c r="V550" s="10">
        <v>0.1</v>
      </c>
      <c r="W550" s="10">
        <v>0.1</v>
      </c>
      <c r="X550" s="10">
        <v>0.1</v>
      </c>
      <c r="Y550" s="10">
        <v>0.1</v>
      </c>
      <c r="Z550" s="10">
        <v>0.1</v>
      </c>
      <c r="AA550" s="10">
        <v>0.1</v>
      </c>
      <c r="AB550" s="10">
        <v>0.1</v>
      </c>
      <c r="AC550" s="10">
        <v>0.1</v>
      </c>
      <c r="AD550" s="10">
        <v>0.1</v>
      </c>
      <c r="AE550" s="10">
        <v>0.1</v>
      </c>
      <c r="AF550" s="10">
        <v>0.1</v>
      </c>
      <c r="AG550" s="10">
        <v>0.1</v>
      </c>
      <c r="AH550" s="10">
        <v>0.1</v>
      </c>
      <c r="AI550" s="10">
        <v>0.1</v>
      </c>
      <c r="AJ550" s="10">
        <v>0.1</v>
      </c>
      <c r="AK550" s="10">
        <v>0.1</v>
      </c>
      <c r="AL550" s="10">
        <v>0.1</v>
      </c>
      <c r="AM550" s="10">
        <v>0.1</v>
      </c>
      <c r="AN550" s="10">
        <v>0.1</v>
      </c>
      <c r="AO550" s="10">
        <v>0.1</v>
      </c>
      <c r="AP550" s="10">
        <v>0.1</v>
      </c>
      <c r="AQ550" s="11">
        <v>0.1</v>
      </c>
    </row>
    <row r="551" spans="1:43" x14ac:dyDescent="0.25">
      <c r="A551" s="31" t="s">
        <v>162</v>
      </c>
      <c r="B551" s="31">
        <v>0</v>
      </c>
      <c r="C551" s="10">
        <v>0</v>
      </c>
      <c r="D551" s="10">
        <v>0</v>
      </c>
      <c r="E551" s="10">
        <v>0</v>
      </c>
      <c r="F551" s="10">
        <v>0</v>
      </c>
      <c r="G551" s="10">
        <v>0</v>
      </c>
      <c r="H551" s="10">
        <v>0</v>
      </c>
      <c r="I551" s="10">
        <v>0</v>
      </c>
      <c r="J551" s="10">
        <v>0</v>
      </c>
      <c r="K551" s="10">
        <v>0</v>
      </c>
      <c r="L551" s="10">
        <v>0</v>
      </c>
      <c r="M551" s="10">
        <v>0</v>
      </c>
      <c r="N551" s="10">
        <v>0</v>
      </c>
      <c r="O551" s="10">
        <v>0</v>
      </c>
      <c r="P551" s="10">
        <v>0</v>
      </c>
      <c r="Q551" s="10">
        <v>0</v>
      </c>
      <c r="R551" s="10">
        <v>0</v>
      </c>
      <c r="S551" s="10">
        <v>0</v>
      </c>
      <c r="T551" s="10">
        <v>0</v>
      </c>
      <c r="U551" s="10">
        <v>0</v>
      </c>
      <c r="V551" s="10">
        <v>0</v>
      </c>
      <c r="W551" s="10">
        <v>0</v>
      </c>
      <c r="X551" s="10">
        <v>0</v>
      </c>
      <c r="Y551" s="10">
        <v>0</v>
      </c>
      <c r="Z551" s="10">
        <v>0</v>
      </c>
      <c r="AA551" s="10">
        <v>0</v>
      </c>
      <c r="AB551" s="10">
        <v>0</v>
      </c>
      <c r="AC551" s="10">
        <v>0</v>
      </c>
      <c r="AD551" s="10">
        <v>0</v>
      </c>
      <c r="AE551" s="10">
        <v>0</v>
      </c>
      <c r="AF551" s="10">
        <v>0</v>
      </c>
      <c r="AG551" s="10">
        <v>0</v>
      </c>
      <c r="AH551" s="10">
        <v>0</v>
      </c>
      <c r="AI551" s="10">
        <v>0</v>
      </c>
      <c r="AJ551" s="10">
        <v>0</v>
      </c>
      <c r="AK551" s="10">
        <v>0</v>
      </c>
      <c r="AL551" s="10">
        <v>0</v>
      </c>
      <c r="AM551" s="10">
        <v>0</v>
      </c>
      <c r="AN551" s="10">
        <v>0</v>
      </c>
      <c r="AO551" s="10">
        <v>0</v>
      </c>
      <c r="AP551" s="10">
        <v>0</v>
      </c>
      <c r="AQ551" s="11">
        <v>0</v>
      </c>
    </row>
    <row r="552" spans="1:43" x14ac:dyDescent="0.25">
      <c r="A552" s="31" t="s">
        <v>167</v>
      </c>
      <c r="B552" s="31">
        <v>0</v>
      </c>
      <c r="C552" s="10">
        <v>0</v>
      </c>
      <c r="D552" s="10">
        <v>0</v>
      </c>
      <c r="E552" s="10">
        <v>0</v>
      </c>
      <c r="F552" s="10">
        <v>0</v>
      </c>
      <c r="G552" s="10">
        <v>0</v>
      </c>
      <c r="H552" s="10">
        <v>0</v>
      </c>
      <c r="I552" s="10">
        <v>0</v>
      </c>
      <c r="J552" s="10">
        <v>0</v>
      </c>
      <c r="K552" s="10">
        <v>0</v>
      </c>
      <c r="L552" s="10">
        <v>0</v>
      </c>
      <c r="M552" s="10">
        <v>0</v>
      </c>
      <c r="N552" s="10">
        <v>0</v>
      </c>
      <c r="O552" s="10">
        <v>0</v>
      </c>
      <c r="P552" s="10">
        <v>0</v>
      </c>
      <c r="Q552" s="10">
        <v>0</v>
      </c>
      <c r="R552" s="10">
        <v>0</v>
      </c>
      <c r="S552" s="10">
        <v>0</v>
      </c>
      <c r="T552" s="10">
        <v>0</v>
      </c>
      <c r="U552" s="10">
        <v>0</v>
      </c>
      <c r="V552" s="10">
        <v>0</v>
      </c>
      <c r="W552" s="10">
        <v>0</v>
      </c>
      <c r="X552" s="10">
        <v>0</v>
      </c>
      <c r="Y552" s="10">
        <v>0</v>
      </c>
      <c r="Z552" s="10">
        <v>0</v>
      </c>
      <c r="AA552" s="10">
        <v>0</v>
      </c>
      <c r="AB552" s="10">
        <v>0</v>
      </c>
      <c r="AC552" s="10">
        <v>0</v>
      </c>
      <c r="AD552" s="10">
        <v>0</v>
      </c>
      <c r="AE552" s="10">
        <v>0</v>
      </c>
      <c r="AF552" s="10">
        <v>0</v>
      </c>
      <c r="AG552" s="10">
        <v>0</v>
      </c>
      <c r="AH552" s="10">
        <v>0</v>
      </c>
      <c r="AI552" s="10">
        <v>0</v>
      </c>
      <c r="AJ552" s="10">
        <v>0</v>
      </c>
      <c r="AK552" s="10">
        <v>0</v>
      </c>
      <c r="AL552" s="10">
        <v>0</v>
      </c>
      <c r="AM552" s="10">
        <v>0</v>
      </c>
      <c r="AN552" s="10">
        <v>0</v>
      </c>
      <c r="AO552" s="10">
        <v>0</v>
      </c>
      <c r="AP552" s="10">
        <v>0</v>
      </c>
      <c r="AQ552" s="11">
        <v>0</v>
      </c>
    </row>
    <row r="553" spans="1:43" x14ac:dyDescent="0.25">
      <c r="A553" s="31" t="s">
        <v>184</v>
      </c>
      <c r="B553" s="31">
        <v>0</v>
      </c>
      <c r="C553" s="10">
        <v>0</v>
      </c>
      <c r="D553" s="10">
        <v>0</v>
      </c>
      <c r="E553" s="10">
        <v>0</v>
      </c>
      <c r="F553" s="10">
        <v>0</v>
      </c>
      <c r="G553" s="10">
        <v>0</v>
      </c>
      <c r="H553" s="10">
        <v>0</v>
      </c>
      <c r="I553" s="10">
        <v>0</v>
      </c>
      <c r="J553" s="10">
        <v>0</v>
      </c>
      <c r="K553" s="10">
        <v>0</v>
      </c>
      <c r="L553" s="10">
        <v>0</v>
      </c>
      <c r="M553" s="10">
        <v>0</v>
      </c>
      <c r="N553" s="10">
        <v>0</v>
      </c>
      <c r="O553" s="10">
        <v>0</v>
      </c>
      <c r="P553" s="10">
        <v>0</v>
      </c>
      <c r="Q553" s="10">
        <v>0</v>
      </c>
      <c r="R553" s="10">
        <v>0</v>
      </c>
      <c r="S553" s="10">
        <v>0</v>
      </c>
      <c r="T553" s="10">
        <v>0</v>
      </c>
      <c r="U553" s="10">
        <v>0</v>
      </c>
      <c r="V553" s="10">
        <v>0</v>
      </c>
      <c r="W553" s="10">
        <v>0</v>
      </c>
      <c r="X553" s="10">
        <v>0</v>
      </c>
      <c r="Y553" s="10">
        <v>0</v>
      </c>
      <c r="Z553" s="10">
        <v>0</v>
      </c>
      <c r="AA553" s="10">
        <v>0</v>
      </c>
      <c r="AB553" s="10">
        <v>0</v>
      </c>
      <c r="AC553" s="10">
        <v>0</v>
      </c>
      <c r="AD553" s="10">
        <v>0</v>
      </c>
      <c r="AE553" s="10">
        <v>0</v>
      </c>
      <c r="AF553" s="10">
        <v>0</v>
      </c>
      <c r="AG553" s="10">
        <v>0</v>
      </c>
      <c r="AH553" s="10">
        <v>0</v>
      </c>
      <c r="AI553" s="10">
        <v>0</v>
      </c>
      <c r="AJ553" s="10">
        <v>0</v>
      </c>
      <c r="AK553" s="10">
        <v>0</v>
      </c>
      <c r="AL553" s="10">
        <v>0</v>
      </c>
      <c r="AM553" s="10">
        <v>0</v>
      </c>
      <c r="AN553" s="10">
        <v>0</v>
      </c>
      <c r="AO553" s="10">
        <v>0</v>
      </c>
      <c r="AP553" s="10">
        <v>0</v>
      </c>
      <c r="AQ553" s="11">
        <v>0</v>
      </c>
    </row>
    <row r="554" spans="1:43" x14ac:dyDescent="0.25">
      <c r="A554" s="31" t="s">
        <v>172</v>
      </c>
      <c r="B554" s="31">
        <v>0</v>
      </c>
      <c r="C554" s="10">
        <v>0</v>
      </c>
      <c r="D554" s="10">
        <v>0</v>
      </c>
      <c r="E554" s="10">
        <v>0</v>
      </c>
      <c r="F554" s="10">
        <v>0</v>
      </c>
      <c r="G554" s="10">
        <v>0</v>
      </c>
      <c r="H554" s="10">
        <v>0</v>
      </c>
      <c r="I554" s="10">
        <v>0</v>
      </c>
      <c r="J554" s="10">
        <v>0</v>
      </c>
      <c r="K554" s="10">
        <v>0</v>
      </c>
      <c r="L554" s="10">
        <v>0</v>
      </c>
      <c r="M554" s="10">
        <v>0</v>
      </c>
      <c r="N554" s="10">
        <v>0</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0</v>
      </c>
      <c r="AL554" s="10">
        <v>0</v>
      </c>
      <c r="AM554" s="10">
        <v>0</v>
      </c>
      <c r="AN554" s="10">
        <v>0</v>
      </c>
      <c r="AO554" s="10">
        <v>0</v>
      </c>
      <c r="AP554" s="10">
        <v>0</v>
      </c>
      <c r="AQ554" s="11">
        <v>0</v>
      </c>
    </row>
    <row r="555" spans="1:43" x14ac:dyDescent="0.25">
      <c r="A555" s="31" t="s">
        <v>213</v>
      </c>
      <c r="B555" s="31">
        <v>2</v>
      </c>
      <c r="C555" s="10">
        <v>0</v>
      </c>
      <c r="D555" s="10">
        <v>0</v>
      </c>
      <c r="E555" s="10">
        <v>0</v>
      </c>
      <c r="F555" s="10">
        <v>0</v>
      </c>
      <c r="G555" s="10">
        <v>0</v>
      </c>
      <c r="H555" s="10">
        <v>0</v>
      </c>
      <c r="I555" s="10">
        <v>0</v>
      </c>
      <c r="J555" s="10">
        <v>0</v>
      </c>
      <c r="K555" s="10">
        <v>0.1</v>
      </c>
      <c r="L555" s="10">
        <v>0.1</v>
      </c>
      <c r="M555" s="10">
        <v>0.1</v>
      </c>
      <c r="N555" s="10">
        <v>0.1</v>
      </c>
      <c r="O555" s="10">
        <v>0.1</v>
      </c>
      <c r="P555" s="10">
        <v>0.1</v>
      </c>
      <c r="Q555" s="10">
        <v>0.1</v>
      </c>
      <c r="R555" s="10">
        <v>0.1</v>
      </c>
      <c r="S555" s="10">
        <v>0.1</v>
      </c>
      <c r="T555" s="10">
        <v>0.1</v>
      </c>
      <c r="U555" s="10">
        <v>0.1</v>
      </c>
      <c r="V555" s="10">
        <v>0.1</v>
      </c>
      <c r="W555" s="10">
        <v>0.1</v>
      </c>
      <c r="X555" s="10">
        <v>0.1</v>
      </c>
      <c r="Y555" s="10">
        <v>0.1</v>
      </c>
      <c r="Z555" s="10">
        <v>0.1</v>
      </c>
      <c r="AA555" s="10">
        <v>0.1</v>
      </c>
      <c r="AB555" s="10">
        <v>0.1</v>
      </c>
      <c r="AC555" s="10">
        <v>0.1</v>
      </c>
      <c r="AD555" s="10">
        <v>0.1</v>
      </c>
      <c r="AE555" s="10">
        <v>0.1</v>
      </c>
      <c r="AF555" s="10">
        <v>0.1</v>
      </c>
      <c r="AG555" s="10">
        <v>0.1</v>
      </c>
      <c r="AH555" s="10">
        <v>0.1</v>
      </c>
      <c r="AI555" s="10">
        <v>0.1</v>
      </c>
      <c r="AJ555" s="10">
        <v>0.1</v>
      </c>
      <c r="AK555" s="10">
        <v>0.1</v>
      </c>
      <c r="AL555" s="10">
        <v>0.1</v>
      </c>
      <c r="AM555" s="10">
        <v>0.1</v>
      </c>
      <c r="AN555" s="10">
        <v>0.1</v>
      </c>
      <c r="AO555" s="10">
        <v>0.1</v>
      </c>
      <c r="AP555" s="10">
        <v>0.1</v>
      </c>
      <c r="AQ555" s="11">
        <v>0.1</v>
      </c>
    </row>
    <row r="556" spans="1:43" x14ac:dyDescent="0.25">
      <c r="A556" s="31" t="s">
        <v>214</v>
      </c>
      <c r="B556" s="31">
        <v>0</v>
      </c>
      <c r="C556" s="10">
        <v>0</v>
      </c>
      <c r="D556" s="10">
        <v>0</v>
      </c>
      <c r="E556" s="10">
        <v>0</v>
      </c>
      <c r="F556" s="10">
        <v>0</v>
      </c>
      <c r="G556" s="10">
        <v>0</v>
      </c>
      <c r="H556" s="10">
        <v>0</v>
      </c>
      <c r="I556" s="10">
        <v>0</v>
      </c>
      <c r="J556" s="10">
        <v>0</v>
      </c>
      <c r="K556" s="10">
        <v>0</v>
      </c>
      <c r="L556" s="10">
        <v>0</v>
      </c>
      <c r="M556" s="10">
        <v>0</v>
      </c>
      <c r="N556" s="10">
        <v>0</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0</v>
      </c>
      <c r="AL556" s="10">
        <v>0</v>
      </c>
      <c r="AM556" s="10">
        <v>0</v>
      </c>
      <c r="AN556" s="10">
        <v>0</v>
      </c>
      <c r="AO556" s="10">
        <v>0</v>
      </c>
      <c r="AP556" s="10">
        <v>0</v>
      </c>
      <c r="AQ556" s="11">
        <v>0</v>
      </c>
    </row>
    <row r="557" spans="1:43" x14ac:dyDescent="0.25">
      <c r="A557" s="31" t="s">
        <v>186</v>
      </c>
      <c r="B557" s="31">
        <v>0</v>
      </c>
      <c r="C557" s="10">
        <v>0</v>
      </c>
      <c r="D557" s="10">
        <v>0</v>
      </c>
      <c r="E557" s="10">
        <v>0</v>
      </c>
      <c r="F557" s="10">
        <v>0</v>
      </c>
      <c r="G557" s="10">
        <v>0</v>
      </c>
      <c r="H557" s="10">
        <v>0</v>
      </c>
      <c r="I557" s="10">
        <v>0</v>
      </c>
      <c r="J557" s="10">
        <v>0</v>
      </c>
      <c r="K557" s="10">
        <v>0</v>
      </c>
      <c r="L557" s="10">
        <v>0</v>
      </c>
      <c r="M557" s="10">
        <v>0</v>
      </c>
      <c r="N557" s="10">
        <v>0</v>
      </c>
      <c r="O557" s="10">
        <v>0</v>
      </c>
      <c r="P557" s="10">
        <v>0</v>
      </c>
      <c r="Q557" s="10">
        <v>0</v>
      </c>
      <c r="R557" s="10">
        <v>0</v>
      </c>
      <c r="S557" s="10">
        <v>0</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0</v>
      </c>
      <c r="AL557" s="10">
        <v>0</v>
      </c>
      <c r="AM557" s="10">
        <v>0</v>
      </c>
      <c r="AN557" s="10">
        <v>0</v>
      </c>
      <c r="AO557" s="10">
        <v>0</v>
      </c>
      <c r="AP557" s="10">
        <v>0</v>
      </c>
      <c r="AQ557" s="11">
        <v>0</v>
      </c>
    </row>
    <row r="558" spans="1:43" x14ac:dyDescent="0.25">
      <c r="A558" s="31" t="s">
        <v>190</v>
      </c>
      <c r="B558" s="31">
        <v>0</v>
      </c>
      <c r="C558" s="10">
        <v>0</v>
      </c>
      <c r="D558" s="10">
        <v>0</v>
      </c>
      <c r="E558" s="10">
        <v>0</v>
      </c>
      <c r="F558" s="10">
        <v>0</v>
      </c>
      <c r="G558" s="10">
        <v>0</v>
      </c>
      <c r="H558" s="10">
        <v>0</v>
      </c>
      <c r="I558" s="10">
        <v>0</v>
      </c>
      <c r="J558" s="10">
        <v>0</v>
      </c>
      <c r="K558" s="10">
        <v>0</v>
      </c>
      <c r="L558" s="10">
        <v>0</v>
      </c>
      <c r="M558" s="10">
        <v>0</v>
      </c>
      <c r="N558" s="10">
        <v>0</v>
      </c>
      <c r="O558" s="10">
        <v>0</v>
      </c>
      <c r="P558" s="10">
        <v>0</v>
      </c>
      <c r="Q558" s="10">
        <v>0</v>
      </c>
      <c r="R558" s="10">
        <v>0</v>
      </c>
      <c r="S558" s="10">
        <v>0</v>
      </c>
      <c r="T558" s="10">
        <v>0</v>
      </c>
      <c r="U558" s="10">
        <v>0</v>
      </c>
      <c r="V558" s="10">
        <v>0</v>
      </c>
      <c r="W558" s="10">
        <v>0</v>
      </c>
      <c r="X558" s="10">
        <v>0</v>
      </c>
      <c r="Y558" s="10">
        <v>0</v>
      </c>
      <c r="Z558" s="10">
        <v>0</v>
      </c>
      <c r="AA558" s="10">
        <v>0</v>
      </c>
      <c r="AB558" s="10">
        <v>0</v>
      </c>
      <c r="AC558" s="10">
        <v>0</v>
      </c>
      <c r="AD558" s="10">
        <v>0</v>
      </c>
      <c r="AE558" s="10">
        <v>0</v>
      </c>
      <c r="AF558" s="10">
        <v>0</v>
      </c>
      <c r="AG558" s="10">
        <v>0</v>
      </c>
      <c r="AH558" s="10">
        <v>0</v>
      </c>
      <c r="AI558" s="10">
        <v>0</v>
      </c>
      <c r="AJ558" s="10">
        <v>0</v>
      </c>
      <c r="AK558" s="10">
        <v>0</v>
      </c>
      <c r="AL558" s="10">
        <v>0</v>
      </c>
      <c r="AM558" s="10">
        <v>0</v>
      </c>
      <c r="AN558" s="10">
        <v>0</v>
      </c>
      <c r="AO558" s="10">
        <v>0</v>
      </c>
      <c r="AP558" s="10">
        <v>0</v>
      </c>
      <c r="AQ558" s="11">
        <v>0</v>
      </c>
    </row>
    <row r="559" spans="1:43" x14ac:dyDescent="0.25">
      <c r="A559" s="31" t="s">
        <v>219</v>
      </c>
      <c r="B559" s="31">
        <v>0</v>
      </c>
      <c r="C559" s="10">
        <v>0</v>
      </c>
      <c r="D559" s="10">
        <v>0</v>
      </c>
      <c r="E559" s="10">
        <v>0</v>
      </c>
      <c r="F559" s="10">
        <v>0</v>
      </c>
      <c r="G559" s="10">
        <v>0</v>
      </c>
      <c r="H559" s="10">
        <v>0</v>
      </c>
      <c r="I559" s="10">
        <v>0</v>
      </c>
      <c r="J559" s="10">
        <v>0</v>
      </c>
      <c r="K559" s="10">
        <v>0</v>
      </c>
      <c r="L559" s="10">
        <v>0</v>
      </c>
      <c r="M559" s="10">
        <v>0</v>
      </c>
      <c r="N559" s="10">
        <v>0</v>
      </c>
      <c r="O559" s="10">
        <v>0</v>
      </c>
      <c r="P559" s="10">
        <v>0</v>
      </c>
      <c r="Q559" s="10">
        <v>0</v>
      </c>
      <c r="R559" s="10">
        <v>0</v>
      </c>
      <c r="S559" s="10">
        <v>0</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0</v>
      </c>
      <c r="AL559" s="10">
        <v>0</v>
      </c>
      <c r="AM559" s="10">
        <v>0</v>
      </c>
      <c r="AN559" s="10">
        <v>0</v>
      </c>
      <c r="AO559" s="10">
        <v>0</v>
      </c>
      <c r="AP559" s="10">
        <v>0</v>
      </c>
      <c r="AQ559" s="11">
        <v>0</v>
      </c>
    </row>
    <row r="560" spans="1:43" x14ac:dyDescent="0.25">
      <c r="A560" s="31" t="s">
        <v>221</v>
      </c>
      <c r="B560" s="31">
        <v>0</v>
      </c>
      <c r="C560" s="10">
        <v>0</v>
      </c>
      <c r="D560" s="10">
        <v>0</v>
      </c>
      <c r="E560" s="10">
        <v>0</v>
      </c>
      <c r="F560" s="10">
        <v>0</v>
      </c>
      <c r="G560" s="10">
        <v>0</v>
      </c>
      <c r="H560" s="10">
        <v>0</v>
      </c>
      <c r="I560" s="10">
        <v>0</v>
      </c>
      <c r="J560" s="10">
        <v>0</v>
      </c>
      <c r="K560" s="10">
        <v>0</v>
      </c>
      <c r="L560" s="10">
        <v>0</v>
      </c>
      <c r="M560" s="10">
        <v>0</v>
      </c>
      <c r="N560" s="10">
        <v>0</v>
      </c>
      <c r="O560" s="10">
        <v>0</v>
      </c>
      <c r="P560" s="10">
        <v>0</v>
      </c>
      <c r="Q560" s="10">
        <v>0</v>
      </c>
      <c r="R560" s="10">
        <v>0</v>
      </c>
      <c r="S560" s="10">
        <v>0</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0</v>
      </c>
      <c r="AL560" s="10">
        <v>0</v>
      </c>
      <c r="AM560" s="10">
        <v>0</v>
      </c>
      <c r="AN560" s="10">
        <v>0</v>
      </c>
      <c r="AO560" s="10">
        <v>0</v>
      </c>
      <c r="AP560" s="10">
        <v>0</v>
      </c>
      <c r="AQ560" s="11">
        <v>0</v>
      </c>
    </row>
    <row r="561" spans="1:43" x14ac:dyDescent="0.25">
      <c r="A561" s="31" t="s">
        <v>223</v>
      </c>
      <c r="B561" s="31">
        <v>12</v>
      </c>
      <c r="C561" s="10">
        <v>0</v>
      </c>
      <c r="D561" s="10">
        <v>0</v>
      </c>
      <c r="E561" s="10">
        <v>0</v>
      </c>
      <c r="F561" s="10">
        <v>0</v>
      </c>
      <c r="G561" s="10">
        <v>0</v>
      </c>
      <c r="H561" s="10">
        <v>0</v>
      </c>
      <c r="I561" s="10">
        <v>0</v>
      </c>
      <c r="J561" s="10">
        <v>0</v>
      </c>
      <c r="K561" s="10">
        <v>0.5</v>
      </c>
      <c r="L561" s="10">
        <v>0.5</v>
      </c>
      <c r="M561" s="10">
        <v>0.5</v>
      </c>
      <c r="N561" s="10">
        <v>0.5</v>
      </c>
      <c r="O561" s="10">
        <v>0.5</v>
      </c>
      <c r="P561" s="10">
        <v>0.5</v>
      </c>
      <c r="Q561" s="10">
        <v>0.5</v>
      </c>
      <c r="R561" s="10">
        <v>0.5</v>
      </c>
      <c r="S561" s="10">
        <v>0.5</v>
      </c>
      <c r="T561" s="10">
        <v>0.5</v>
      </c>
      <c r="U561" s="10">
        <v>0.5</v>
      </c>
      <c r="V561" s="10">
        <v>0.5</v>
      </c>
      <c r="W561" s="10">
        <v>0.5</v>
      </c>
      <c r="X561" s="10">
        <v>0.5</v>
      </c>
      <c r="Y561" s="10">
        <v>0.5</v>
      </c>
      <c r="Z561" s="10">
        <v>0.5</v>
      </c>
      <c r="AA561" s="10">
        <v>0.5</v>
      </c>
      <c r="AB561" s="10">
        <v>0.5</v>
      </c>
      <c r="AC561" s="10">
        <v>0.5</v>
      </c>
      <c r="AD561" s="10">
        <v>0.5</v>
      </c>
      <c r="AE561" s="10">
        <v>0.5</v>
      </c>
      <c r="AF561" s="10">
        <v>0.5</v>
      </c>
      <c r="AG561" s="10">
        <v>0.5</v>
      </c>
      <c r="AH561" s="10">
        <v>0.5</v>
      </c>
      <c r="AI561" s="10">
        <v>0.5</v>
      </c>
      <c r="AJ561" s="10">
        <v>0.5</v>
      </c>
      <c r="AK561" s="10">
        <v>0.5</v>
      </c>
      <c r="AL561" s="10">
        <v>0.5</v>
      </c>
      <c r="AM561" s="10">
        <v>0.5</v>
      </c>
      <c r="AN561" s="10">
        <v>0.5</v>
      </c>
      <c r="AO561" s="10">
        <v>0.5</v>
      </c>
      <c r="AP561" s="10">
        <v>0.5</v>
      </c>
      <c r="AQ561" s="11">
        <v>0.5</v>
      </c>
    </row>
    <row r="562" spans="1:43" x14ac:dyDescent="0.25">
      <c r="A562" s="31" t="s">
        <v>226</v>
      </c>
      <c r="B562" s="31">
        <v>0</v>
      </c>
      <c r="C562" s="10">
        <v>0</v>
      </c>
      <c r="D562" s="10">
        <v>0</v>
      </c>
      <c r="E562" s="10">
        <v>0</v>
      </c>
      <c r="F562" s="10">
        <v>0</v>
      </c>
      <c r="G562" s="10">
        <v>0</v>
      </c>
      <c r="H562" s="10">
        <v>0</v>
      </c>
      <c r="I562" s="10">
        <v>0</v>
      </c>
      <c r="J562" s="10">
        <v>0</v>
      </c>
      <c r="K562" s="10">
        <v>0</v>
      </c>
      <c r="L562" s="10">
        <v>0</v>
      </c>
      <c r="M562" s="10">
        <v>0</v>
      </c>
      <c r="N562" s="10">
        <v>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0</v>
      </c>
      <c r="AL562" s="10">
        <v>0</v>
      </c>
      <c r="AM562" s="10">
        <v>0</v>
      </c>
      <c r="AN562" s="10">
        <v>0</v>
      </c>
      <c r="AO562" s="10">
        <v>0</v>
      </c>
      <c r="AP562" s="10">
        <v>0</v>
      </c>
      <c r="AQ562" s="11">
        <v>0</v>
      </c>
    </row>
    <row r="563" spans="1:43" x14ac:dyDescent="0.25">
      <c r="A563" s="31" t="s">
        <v>228</v>
      </c>
      <c r="B563" s="31">
        <v>0</v>
      </c>
      <c r="C563" s="10">
        <v>0</v>
      </c>
      <c r="D563" s="10">
        <v>0</v>
      </c>
      <c r="E563" s="10">
        <v>0</v>
      </c>
      <c r="F563" s="10">
        <v>0</v>
      </c>
      <c r="G563" s="10">
        <v>0</v>
      </c>
      <c r="H563" s="10">
        <v>0</v>
      </c>
      <c r="I563" s="10">
        <v>0</v>
      </c>
      <c r="J563" s="10">
        <v>0</v>
      </c>
      <c r="K563" s="10">
        <v>0</v>
      </c>
      <c r="L563" s="10">
        <v>0</v>
      </c>
      <c r="M563" s="10">
        <v>0</v>
      </c>
      <c r="N563" s="10">
        <v>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0</v>
      </c>
      <c r="AL563" s="10">
        <v>0</v>
      </c>
      <c r="AM563" s="10">
        <v>0</v>
      </c>
      <c r="AN563" s="10">
        <v>0</v>
      </c>
      <c r="AO563" s="10">
        <v>0</v>
      </c>
      <c r="AP563" s="10">
        <v>0</v>
      </c>
      <c r="AQ563" s="11">
        <v>0</v>
      </c>
    </row>
    <row r="564" spans="1:43" x14ac:dyDescent="0.25">
      <c r="A564" s="31" t="s">
        <v>230</v>
      </c>
      <c r="B564" s="31">
        <v>0</v>
      </c>
      <c r="C564" s="10">
        <v>0</v>
      </c>
      <c r="D564" s="10">
        <v>0</v>
      </c>
      <c r="E564" s="10">
        <v>0</v>
      </c>
      <c r="F564" s="10">
        <v>0</v>
      </c>
      <c r="G564" s="10">
        <v>0</v>
      </c>
      <c r="H564" s="10">
        <v>0</v>
      </c>
      <c r="I564" s="10">
        <v>0</v>
      </c>
      <c r="J564" s="10">
        <v>0</v>
      </c>
      <c r="K564" s="10">
        <v>0</v>
      </c>
      <c r="L564" s="10">
        <v>0</v>
      </c>
      <c r="M564" s="10">
        <v>0</v>
      </c>
      <c r="N564" s="10">
        <v>0</v>
      </c>
      <c r="O564" s="10">
        <v>0</v>
      </c>
      <c r="P564" s="10">
        <v>0</v>
      </c>
      <c r="Q564" s="10">
        <v>0</v>
      </c>
      <c r="R564" s="10">
        <v>0</v>
      </c>
      <c r="S564" s="10">
        <v>0</v>
      </c>
      <c r="T564" s="10">
        <v>0</v>
      </c>
      <c r="U564" s="10">
        <v>0</v>
      </c>
      <c r="V564" s="10">
        <v>0</v>
      </c>
      <c r="W564" s="10">
        <v>0</v>
      </c>
      <c r="X564" s="10">
        <v>0</v>
      </c>
      <c r="Y564" s="10">
        <v>0</v>
      </c>
      <c r="Z564" s="10">
        <v>0</v>
      </c>
      <c r="AA564" s="10">
        <v>0</v>
      </c>
      <c r="AB564" s="10">
        <v>0</v>
      </c>
      <c r="AC564" s="10">
        <v>0</v>
      </c>
      <c r="AD564" s="10">
        <v>0</v>
      </c>
      <c r="AE564" s="10">
        <v>0</v>
      </c>
      <c r="AF564" s="10">
        <v>0</v>
      </c>
      <c r="AG564" s="10">
        <v>0</v>
      </c>
      <c r="AH564" s="10">
        <v>0</v>
      </c>
      <c r="AI564" s="10">
        <v>0</v>
      </c>
      <c r="AJ564" s="10">
        <v>0</v>
      </c>
      <c r="AK564" s="10">
        <v>0</v>
      </c>
      <c r="AL564" s="10">
        <v>0</v>
      </c>
      <c r="AM564" s="10">
        <v>0</v>
      </c>
      <c r="AN564" s="10">
        <v>0</v>
      </c>
      <c r="AO564" s="10">
        <v>0</v>
      </c>
      <c r="AP564" s="10">
        <v>0</v>
      </c>
      <c r="AQ564" s="11">
        <v>0</v>
      </c>
    </row>
    <row r="565" spans="1:43" x14ac:dyDescent="0.25">
      <c r="A565" s="31" t="s">
        <v>232</v>
      </c>
      <c r="B565" s="31">
        <v>0</v>
      </c>
      <c r="C565" s="10">
        <v>0</v>
      </c>
      <c r="D565" s="10">
        <v>0</v>
      </c>
      <c r="E565" s="10">
        <v>0</v>
      </c>
      <c r="F565" s="10">
        <v>0</v>
      </c>
      <c r="G565" s="10">
        <v>0</v>
      </c>
      <c r="H565" s="10">
        <v>0</v>
      </c>
      <c r="I565" s="10">
        <v>0</v>
      </c>
      <c r="J565" s="10">
        <v>0</v>
      </c>
      <c r="K565" s="10">
        <v>0</v>
      </c>
      <c r="L565" s="10">
        <v>0</v>
      </c>
      <c r="M565" s="10">
        <v>0</v>
      </c>
      <c r="N565" s="10">
        <v>0</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v>
      </c>
      <c r="AF565" s="10">
        <v>0</v>
      </c>
      <c r="AG565" s="10">
        <v>0</v>
      </c>
      <c r="AH565" s="10">
        <v>0</v>
      </c>
      <c r="AI565" s="10">
        <v>0</v>
      </c>
      <c r="AJ565" s="10">
        <v>0</v>
      </c>
      <c r="AK565" s="10">
        <v>0</v>
      </c>
      <c r="AL565" s="10">
        <v>0</v>
      </c>
      <c r="AM565" s="10">
        <v>0</v>
      </c>
      <c r="AN565" s="10">
        <v>0</v>
      </c>
      <c r="AO565" s="10">
        <v>0</v>
      </c>
      <c r="AP565" s="10">
        <v>0</v>
      </c>
      <c r="AQ565" s="11">
        <v>0</v>
      </c>
    </row>
    <row r="566" spans="1:43" x14ac:dyDescent="0.25">
      <c r="A566" s="31" t="s">
        <v>234</v>
      </c>
      <c r="B566" s="31">
        <v>0</v>
      </c>
      <c r="C566" s="10">
        <v>0</v>
      </c>
      <c r="D566" s="10">
        <v>0</v>
      </c>
      <c r="E566" s="10">
        <v>0</v>
      </c>
      <c r="F566" s="10">
        <v>0</v>
      </c>
      <c r="G566" s="10">
        <v>0</v>
      </c>
      <c r="H566" s="10">
        <v>0</v>
      </c>
      <c r="I566" s="10">
        <v>0</v>
      </c>
      <c r="J566" s="10">
        <v>0</v>
      </c>
      <c r="K566" s="10">
        <v>0</v>
      </c>
      <c r="L566" s="10">
        <v>0</v>
      </c>
      <c r="M566" s="10">
        <v>0</v>
      </c>
      <c r="N566" s="10">
        <v>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0</v>
      </c>
      <c r="AG566" s="10">
        <v>0</v>
      </c>
      <c r="AH566" s="10">
        <v>0</v>
      </c>
      <c r="AI566" s="10">
        <v>0</v>
      </c>
      <c r="AJ566" s="10">
        <v>0</v>
      </c>
      <c r="AK566" s="10">
        <v>0</v>
      </c>
      <c r="AL566" s="10">
        <v>0</v>
      </c>
      <c r="AM566" s="10">
        <v>0</v>
      </c>
      <c r="AN566" s="10">
        <v>0</v>
      </c>
      <c r="AO566" s="10">
        <v>0</v>
      </c>
      <c r="AP566" s="10">
        <v>0</v>
      </c>
      <c r="AQ566" s="11">
        <v>0</v>
      </c>
    </row>
    <row r="567" spans="1:43" x14ac:dyDescent="0.25">
      <c r="A567" s="31" t="s">
        <v>236</v>
      </c>
      <c r="B567" s="31">
        <v>0</v>
      </c>
      <c r="C567" s="10">
        <v>0</v>
      </c>
      <c r="D567" s="10">
        <v>0</v>
      </c>
      <c r="E567" s="10">
        <v>0</v>
      </c>
      <c r="F567" s="10">
        <v>0</v>
      </c>
      <c r="G567" s="10">
        <v>0</v>
      </c>
      <c r="H567" s="10">
        <v>0</v>
      </c>
      <c r="I567" s="10">
        <v>0</v>
      </c>
      <c r="J567" s="10">
        <v>0</v>
      </c>
      <c r="K567" s="10">
        <v>0</v>
      </c>
      <c r="L567" s="10">
        <v>0</v>
      </c>
      <c r="M567" s="10">
        <v>0</v>
      </c>
      <c r="N567" s="10">
        <v>0</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v>
      </c>
      <c r="AE567" s="10">
        <v>0</v>
      </c>
      <c r="AF567" s="10">
        <v>0</v>
      </c>
      <c r="AG567" s="10">
        <v>0</v>
      </c>
      <c r="AH567" s="10">
        <v>0</v>
      </c>
      <c r="AI567" s="10">
        <v>0</v>
      </c>
      <c r="AJ567" s="10">
        <v>0</v>
      </c>
      <c r="AK567" s="10">
        <v>0</v>
      </c>
      <c r="AL567" s="10">
        <v>0</v>
      </c>
      <c r="AM567" s="10">
        <v>0</v>
      </c>
      <c r="AN567" s="10">
        <v>0</v>
      </c>
      <c r="AO567" s="10">
        <v>0</v>
      </c>
      <c r="AP567" s="10">
        <v>0</v>
      </c>
      <c r="AQ567" s="11">
        <v>0</v>
      </c>
    </row>
    <row r="568" spans="1:43" x14ac:dyDescent="0.25">
      <c r="A568" s="31" t="s">
        <v>239</v>
      </c>
      <c r="B568" s="31">
        <v>0</v>
      </c>
      <c r="C568" s="10">
        <v>0</v>
      </c>
      <c r="D568" s="10">
        <v>0</v>
      </c>
      <c r="E568" s="10">
        <v>0</v>
      </c>
      <c r="F568" s="10">
        <v>0</v>
      </c>
      <c r="G568" s="10">
        <v>0</v>
      </c>
      <c r="H568" s="10">
        <v>0</v>
      </c>
      <c r="I568" s="10">
        <v>0</v>
      </c>
      <c r="J568" s="10">
        <v>0</v>
      </c>
      <c r="K568" s="10">
        <v>0</v>
      </c>
      <c r="L568" s="10">
        <v>0</v>
      </c>
      <c r="M568" s="10">
        <v>0</v>
      </c>
      <c r="N568" s="10">
        <v>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0</v>
      </c>
      <c r="AF568" s="10">
        <v>0</v>
      </c>
      <c r="AG568" s="10">
        <v>0</v>
      </c>
      <c r="AH568" s="10">
        <v>0</v>
      </c>
      <c r="AI568" s="10">
        <v>0</v>
      </c>
      <c r="AJ568" s="10">
        <v>0</v>
      </c>
      <c r="AK568" s="10">
        <v>0</v>
      </c>
      <c r="AL568" s="10">
        <v>0</v>
      </c>
      <c r="AM568" s="10">
        <v>0</v>
      </c>
      <c r="AN568" s="10">
        <v>0</v>
      </c>
      <c r="AO568" s="10">
        <v>0</v>
      </c>
      <c r="AP568" s="10">
        <v>0</v>
      </c>
      <c r="AQ568" s="11">
        <v>0</v>
      </c>
    </row>
    <row r="569" spans="1:43" x14ac:dyDescent="0.25">
      <c r="A569" s="31" t="s">
        <v>241</v>
      </c>
      <c r="B569" s="31">
        <v>0</v>
      </c>
      <c r="C569" s="10">
        <v>0</v>
      </c>
      <c r="D569" s="10">
        <v>0</v>
      </c>
      <c r="E569" s="10">
        <v>0</v>
      </c>
      <c r="F569" s="10">
        <v>0</v>
      </c>
      <c r="G569" s="10">
        <v>0</v>
      </c>
      <c r="H569" s="10">
        <v>0</v>
      </c>
      <c r="I569" s="10">
        <v>0</v>
      </c>
      <c r="J569" s="10">
        <v>0</v>
      </c>
      <c r="K569" s="10">
        <v>0</v>
      </c>
      <c r="L569" s="10">
        <v>0</v>
      </c>
      <c r="M569" s="10">
        <v>0</v>
      </c>
      <c r="N569" s="10">
        <v>0</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v>0</v>
      </c>
      <c r="AE569" s="10">
        <v>0</v>
      </c>
      <c r="AF569" s="10">
        <v>0</v>
      </c>
      <c r="AG569" s="10">
        <v>0</v>
      </c>
      <c r="AH569" s="10">
        <v>0</v>
      </c>
      <c r="AI569" s="10">
        <v>0</v>
      </c>
      <c r="AJ569" s="10">
        <v>0</v>
      </c>
      <c r="AK569" s="10">
        <v>0</v>
      </c>
      <c r="AL569" s="10">
        <v>0</v>
      </c>
      <c r="AM569" s="10">
        <v>0</v>
      </c>
      <c r="AN569" s="10">
        <v>0</v>
      </c>
      <c r="AO569" s="10">
        <v>0</v>
      </c>
      <c r="AP569" s="10">
        <v>0</v>
      </c>
      <c r="AQ569" s="11">
        <v>0</v>
      </c>
    </row>
    <row r="570" spans="1:43" x14ac:dyDescent="0.25">
      <c r="A570" s="32" t="s">
        <v>243</v>
      </c>
      <c r="B570" s="32">
        <v>0</v>
      </c>
      <c r="C570" s="13">
        <v>0</v>
      </c>
      <c r="D570" s="13">
        <v>0</v>
      </c>
      <c r="E570" s="13">
        <v>0</v>
      </c>
      <c r="F570" s="13">
        <v>0</v>
      </c>
      <c r="G570" s="13">
        <v>0</v>
      </c>
      <c r="H570" s="13">
        <v>0</v>
      </c>
      <c r="I570" s="13">
        <v>0</v>
      </c>
      <c r="J570" s="13">
        <v>0</v>
      </c>
      <c r="K570" s="13">
        <v>0</v>
      </c>
      <c r="L570" s="13">
        <v>0</v>
      </c>
      <c r="M570" s="13">
        <v>0</v>
      </c>
      <c r="N570" s="13">
        <v>0</v>
      </c>
      <c r="O570" s="13">
        <v>0</v>
      </c>
      <c r="P570" s="13">
        <v>0</v>
      </c>
      <c r="Q570" s="13">
        <v>0</v>
      </c>
      <c r="R570" s="13">
        <v>0</v>
      </c>
      <c r="S570" s="13">
        <v>0</v>
      </c>
      <c r="T570" s="13">
        <v>0</v>
      </c>
      <c r="U570" s="13">
        <v>0</v>
      </c>
      <c r="V570" s="13">
        <v>0</v>
      </c>
      <c r="W570" s="13">
        <v>0</v>
      </c>
      <c r="X570" s="13">
        <v>0</v>
      </c>
      <c r="Y570" s="13">
        <v>0</v>
      </c>
      <c r="Z570" s="13">
        <v>0</v>
      </c>
      <c r="AA570" s="13">
        <v>0</v>
      </c>
      <c r="AB570" s="13">
        <v>0</v>
      </c>
      <c r="AC570" s="13">
        <v>0</v>
      </c>
      <c r="AD570" s="13">
        <v>0</v>
      </c>
      <c r="AE570" s="13">
        <v>0</v>
      </c>
      <c r="AF570" s="13">
        <v>0</v>
      </c>
      <c r="AG570" s="13">
        <v>0</v>
      </c>
      <c r="AH570" s="13">
        <v>0</v>
      </c>
      <c r="AI570" s="13">
        <v>0</v>
      </c>
      <c r="AJ570" s="13">
        <v>0</v>
      </c>
      <c r="AK570" s="13">
        <v>0</v>
      </c>
      <c r="AL570" s="13">
        <v>0</v>
      </c>
      <c r="AM570" s="13">
        <v>0</v>
      </c>
      <c r="AN570" s="13">
        <v>0</v>
      </c>
      <c r="AO570" s="13">
        <v>0</v>
      </c>
      <c r="AP570" s="13">
        <v>0</v>
      </c>
      <c r="AQ570" s="14">
        <v>0</v>
      </c>
    </row>
    <row r="572" spans="1:43" x14ac:dyDescent="0.25">
      <c r="A572" s="43" t="s">
        <v>393</v>
      </c>
    </row>
    <row r="573" spans="1:43" x14ac:dyDescent="0.25">
      <c r="A573" s="37" t="s">
        <v>127</v>
      </c>
      <c r="B573" s="37" t="s">
        <v>437</v>
      </c>
      <c r="C573" s="19">
        <v>2010</v>
      </c>
      <c r="D573" s="19">
        <v>2011</v>
      </c>
      <c r="E573" s="19">
        <v>2012</v>
      </c>
      <c r="F573" s="19">
        <v>2013</v>
      </c>
      <c r="G573" s="19">
        <v>2014</v>
      </c>
      <c r="H573" s="19">
        <v>2015</v>
      </c>
      <c r="I573" s="19">
        <v>2016</v>
      </c>
      <c r="J573" s="19">
        <v>2017</v>
      </c>
      <c r="K573" s="19">
        <v>2018</v>
      </c>
      <c r="L573" s="19">
        <v>2019</v>
      </c>
      <c r="M573" s="19">
        <v>2020</v>
      </c>
      <c r="N573" s="19">
        <v>2021</v>
      </c>
      <c r="O573" s="19">
        <v>2022</v>
      </c>
      <c r="P573" s="19">
        <v>2023</v>
      </c>
      <c r="Q573" s="19">
        <v>2024</v>
      </c>
      <c r="R573" s="19">
        <v>2025</v>
      </c>
      <c r="S573" s="19">
        <v>2026</v>
      </c>
      <c r="T573" s="19">
        <v>2027</v>
      </c>
      <c r="U573" s="19">
        <v>2028</v>
      </c>
      <c r="V573" s="19">
        <v>2029</v>
      </c>
      <c r="W573" s="19">
        <v>2030</v>
      </c>
      <c r="X573" s="19">
        <v>2031</v>
      </c>
      <c r="Y573" s="19">
        <v>2032</v>
      </c>
      <c r="Z573" s="19">
        <v>2033</v>
      </c>
      <c r="AA573" s="19">
        <v>2034</v>
      </c>
      <c r="AB573" s="19">
        <v>2035</v>
      </c>
      <c r="AC573" s="19">
        <v>2036</v>
      </c>
      <c r="AD573" s="19">
        <v>2037</v>
      </c>
      <c r="AE573" s="19">
        <v>2038</v>
      </c>
      <c r="AF573" s="19">
        <v>2039</v>
      </c>
      <c r="AG573" s="19">
        <v>2040</v>
      </c>
      <c r="AH573" s="19">
        <v>2041</v>
      </c>
      <c r="AI573" s="19">
        <v>2042</v>
      </c>
      <c r="AJ573" s="19">
        <v>2043</v>
      </c>
      <c r="AK573" s="19">
        <v>2044</v>
      </c>
      <c r="AL573" s="19">
        <v>2045</v>
      </c>
      <c r="AM573" s="19">
        <v>2046</v>
      </c>
      <c r="AN573" s="19">
        <v>2047</v>
      </c>
      <c r="AO573" s="19">
        <v>2048</v>
      </c>
      <c r="AP573" s="19">
        <v>2049</v>
      </c>
      <c r="AQ573" s="18">
        <v>2050</v>
      </c>
    </row>
    <row r="574" spans="1:43" x14ac:dyDescent="0.25">
      <c r="A574" s="30" t="s">
        <v>136</v>
      </c>
      <c r="B574" s="31">
        <v>0</v>
      </c>
      <c r="C574" s="10">
        <v>0</v>
      </c>
      <c r="D574" s="10">
        <v>0</v>
      </c>
      <c r="E574" s="10">
        <v>0</v>
      </c>
      <c r="F574" s="10">
        <v>0</v>
      </c>
      <c r="G574" s="10">
        <v>0</v>
      </c>
      <c r="H574" s="10">
        <v>0</v>
      </c>
      <c r="I574" s="10">
        <v>0</v>
      </c>
      <c r="J574" s="10">
        <v>0</v>
      </c>
      <c r="K574" s="10">
        <v>0</v>
      </c>
      <c r="L574" s="10">
        <v>0</v>
      </c>
      <c r="M574" s="10">
        <v>0</v>
      </c>
      <c r="N574" s="10">
        <v>0</v>
      </c>
      <c r="O574" s="10">
        <v>0</v>
      </c>
      <c r="P574" s="10">
        <v>0</v>
      </c>
      <c r="Q574" s="10">
        <v>0</v>
      </c>
      <c r="R574" s="10">
        <v>0</v>
      </c>
      <c r="S574" s="10">
        <v>0</v>
      </c>
      <c r="T574" s="10">
        <v>0</v>
      </c>
      <c r="U574" s="10">
        <v>0</v>
      </c>
      <c r="V574" s="10">
        <v>0</v>
      </c>
      <c r="W574" s="10">
        <v>0</v>
      </c>
      <c r="X574" s="10">
        <v>0</v>
      </c>
      <c r="Y574" s="10">
        <v>0</v>
      </c>
      <c r="Z574" s="10">
        <v>0</v>
      </c>
      <c r="AA574" s="10">
        <v>0</v>
      </c>
      <c r="AB574" s="10">
        <v>0</v>
      </c>
      <c r="AC574" s="10">
        <v>0</v>
      </c>
      <c r="AD574" s="10">
        <v>0</v>
      </c>
      <c r="AE574" s="10">
        <v>0</v>
      </c>
      <c r="AF574" s="10">
        <v>0</v>
      </c>
      <c r="AG574" s="10">
        <v>0</v>
      </c>
      <c r="AH574" s="10">
        <v>0</v>
      </c>
      <c r="AI574" s="10">
        <v>0</v>
      </c>
      <c r="AJ574" s="10">
        <v>0</v>
      </c>
      <c r="AK574" s="10">
        <v>0</v>
      </c>
      <c r="AL574" s="10">
        <v>0</v>
      </c>
      <c r="AM574" s="10">
        <v>0</v>
      </c>
      <c r="AN574" s="10">
        <v>0</v>
      </c>
      <c r="AO574" s="10">
        <v>0</v>
      </c>
      <c r="AP574" s="10">
        <v>0</v>
      </c>
      <c r="AQ574" s="11">
        <v>0</v>
      </c>
    </row>
    <row r="575" spans="1:43" x14ac:dyDescent="0.25">
      <c r="A575" s="31" t="s">
        <v>143</v>
      </c>
      <c r="B575" s="31">
        <v>3</v>
      </c>
      <c r="C575" s="10">
        <v>0</v>
      </c>
      <c r="D575" s="10">
        <v>0</v>
      </c>
      <c r="E575" s="10">
        <v>0</v>
      </c>
      <c r="F575" s="10">
        <v>0</v>
      </c>
      <c r="G575" s="10">
        <v>0</v>
      </c>
      <c r="H575" s="10">
        <v>0</v>
      </c>
      <c r="I575" s="10">
        <v>0</v>
      </c>
      <c r="J575" s="10">
        <v>0</v>
      </c>
      <c r="K575" s="10">
        <v>0.1</v>
      </c>
      <c r="L575" s="10">
        <v>0.1</v>
      </c>
      <c r="M575" s="10">
        <v>0.1</v>
      </c>
      <c r="N575" s="10">
        <v>0.1</v>
      </c>
      <c r="O575" s="10">
        <v>0.1</v>
      </c>
      <c r="P575" s="10">
        <v>0.1</v>
      </c>
      <c r="Q575" s="10">
        <v>0.1</v>
      </c>
      <c r="R575" s="10">
        <v>0.1</v>
      </c>
      <c r="S575" s="10">
        <v>0.1</v>
      </c>
      <c r="T575" s="10">
        <v>0.1</v>
      </c>
      <c r="U575" s="10">
        <v>0.1</v>
      </c>
      <c r="V575" s="10">
        <v>0.1</v>
      </c>
      <c r="W575" s="10">
        <v>0.1</v>
      </c>
      <c r="X575" s="10">
        <v>0.1</v>
      </c>
      <c r="Y575" s="10">
        <v>0.1</v>
      </c>
      <c r="Z575" s="10">
        <v>0.1</v>
      </c>
      <c r="AA575" s="10">
        <v>0.1</v>
      </c>
      <c r="AB575" s="10">
        <v>0.1</v>
      </c>
      <c r="AC575" s="10">
        <v>0.1</v>
      </c>
      <c r="AD575" s="10">
        <v>0.1</v>
      </c>
      <c r="AE575" s="10">
        <v>0.1</v>
      </c>
      <c r="AF575" s="10">
        <v>0.1</v>
      </c>
      <c r="AG575" s="10">
        <v>0.1</v>
      </c>
      <c r="AH575" s="10">
        <v>0.1</v>
      </c>
      <c r="AI575" s="10">
        <v>0.1</v>
      </c>
      <c r="AJ575" s="10">
        <v>0.1</v>
      </c>
      <c r="AK575" s="10">
        <v>0.1</v>
      </c>
      <c r="AL575" s="10">
        <v>0.1</v>
      </c>
      <c r="AM575" s="10">
        <v>0.1</v>
      </c>
      <c r="AN575" s="10">
        <v>0.1</v>
      </c>
      <c r="AO575" s="10">
        <v>0.1</v>
      </c>
      <c r="AP575" s="10">
        <v>0.1</v>
      </c>
      <c r="AQ575" s="11">
        <v>0.1</v>
      </c>
    </row>
    <row r="576" spans="1:43" x14ac:dyDescent="0.25">
      <c r="A576" s="31" t="s">
        <v>145</v>
      </c>
      <c r="B576" s="31">
        <v>2</v>
      </c>
      <c r="C576" s="10">
        <v>0</v>
      </c>
      <c r="D576" s="10">
        <v>0</v>
      </c>
      <c r="E576" s="10">
        <v>0</v>
      </c>
      <c r="F576" s="10">
        <v>0</v>
      </c>
      <c r="G576" s="10">
        <v>0</v>
      </c>
      <c r="H576" s="10">
        <v>0</v>
      </c>
      <c r="I576" s="10">
        <v>0</v>
      </c>
      <c r="J576" s="10">
        <v>0</v>
      </c>
      <c r="K576" s="10">
        <v>0.1</v>
      </c>
      <c r="L576" s="10">
        <v>0.1</v>
      </c>
      <c r="M576" s="10">
        <v>0.1</v>
      </c>
      <c r="N576" s="10">
        <v>0.1</v>
      </c>
      <c r="O576" s="10">
        <v>0.1</v>
      </c>
      <c r="P576" s="10">
        <v>0.1</v>
      </c>
      <c r="Q576" s="10">
        <v>0.1</v>
      </c>
      <c r="R576" s="10">
        <v>0.1</v>
      </c>
      <c r="S576" s="10">
        <v>0.1</v>
      </c>
      <c r="T576" s="10">
        <v>0.1</v>
      </c>
      <c r="U576" s="10">
        <v>0.1</v>
      </c>
      <c r="V576" s="10">
        <v>0.1</v>
      </c>
      <c r="W576" s="10">
        <v>0.1</v>
      </c>
      <c r="X576" s="10">
        <v>0.1</v>
      </c>
      <c r="Y576" s="10">
        <v>0.1</v>
      </c>
      <c r="Z576" s="10">
        <v>0.1</v>
      </c>
      <c r="AA576" s="10">
        <v>0.1</v>
      </c>
      <c r="AB576" s="10">
        <v>0.1</v>
      </c>
      <c r="AC576" s="10">
        <v>0.1</v>
      </c>
      <c r="AD576" s="10">
        <v>0.1</v>
      </c>
      <c r="AE576" s="10">
        <v>0.1</v>
      </c>
      <c r="AF576" s="10">
        <v>0.1</v>
      </c>
      <c r="AG576" s="10">
        <v>0.1</v>
      </c>
      <c r="AH576" s="10">
        <v>0.1</v>
      </c>
      <c r="AI576" s="10">
        <v>0.1</v>
      </c>
      <c r="AJ576" s="10">
        <v>0.1</v>
      </c>
      <c r="AK576" s="10">
        <v>0.1</v>
      </c>
      <c r="AL576" s="10">
        <v>0.1</v>
      </c>
      <c r="AM576" s="10">
        <v>0.1</v>
      </c>
      <c r="AN576" s="10">
        <v>0.1</v>
      </c>
      <c r="AO576" s="10">
        <v>0.1</v>
      </c>
      <c r="AP576" s="10">
        <v>0.1</v>
      </c>
      <c r="AQ576" s="11">
        <v>0.1</v>
      </c>
    </row>
    <row r="577" spans="1:43" x14ac:dyDescent="0.25">
      <c r="A577" s="31" t="s">
        <v>147</v>
      </c>
      <c r="B577" s="31">
        <v>3</v>
      </c>
      <c r="C577" s="10">
        <v>0</v>
      </c>
      <c r="D577" s="10">
        <v>0</v>
      </c>
      <c r="E577" s="10">
        <v>0</v>
      </c>
      <c r="F577" s="10">
        <v>0</v>
      </c>
      <c r="G577" s="10">
        <v>0</v>
      </c>
      <c r="H577" s="10">
        <v>0</v>
      </c>
      <c r="I577" s="10">
        <v>0</v>
      </c>
      <c r="J577" s="10">
        <v>0</v>
      </c>
      <c r="K577" s="10">
        <v>0.1</v>
      </c>
      <c r="L577" s="10">
        <v>0.1</v>
      </c>
      <c r="M577" s="10">
        <v>0.1</v>
      </c>
      <c r="N577" s="10">
        <v>0.1</v>
      </c>
      <c r="O577" s="10">
        <v>0.1</v>
      </c>
      <c r="P577" s="10">
        <v>0.1</v>
      </c>
      <c r="Q577" s="10">
        <v>0.1</v>
      </c>
      <c r="R577" s="10">
        <v>0.1</v>
      </c>
      <c r="S577" s="10">
        <v>0.1</v>
      </c>
      <c r="T577" s="10">
        <v>0.1</v>
      </c>
      <c r="U577" s="10">
        <v>0.1</v>
      </c>
      <c r="V577" s="10">
        <v>0.1</v>
      </c>
      <c r="W577" s="10">
        <v>0.1</v>
      </c>
      <c r="X577" s="10">
        <v>0.1</v>
      </c>
      <c r="Y577" s="10">
        <v>0.1</v>
      </c>
      <c r="Z577" s="10">
        <v>0.1</v>
      </c>
      <c r="AA577" s="10">
        <v>0.1</v>
      </c>
      <c r="AB577" s="10">
        <v>0.1</v>
      </c>
      <c r="AC577" s="10">
        <v>0.1</v>
      </c>
      <c r="AD577" s="10">
        <v>0.1</v>
      </c>
      <c r="AE577" s="10">
        <v>0.1</v>
      </c>
      <c r="AF577" s="10">
        <v>0.1</v>
      </c>
      <c r="AG577" s="10">
        <v>0.1</v>
      </c>
      <c r="AH577" s="10">
        <v>0.1</v>
      </c>
      <c r="AI577" s="10">
        <v>0.1</v>
      </c>
      <c r="AJ577" s="10">
        <v>0.1</v>
      </c>
      <c r="AK577" s="10">
        <v>0.1</v>
      </c>
      <c r="AL577" s="10">
        <v>0.1</v>
      </c>
      <c r="AM577" s="10">
        <v>0.1</v>
      </c>
      <c r="AN577" s="10">
        <v>0.1</v>
      </c>
      <c r="AO577" s="10">
        <v>0.1</v>
      </c>
      <c r="AP577" s="10">
        <v>0.1</v>
      </c>
      <c r="AQ577" s="11">
        <v>0.1</v>
      </c>
    </row>
    <row r="578" spans="1:43" x14ac:dyDescent="0.25">
      <c r="A578" s="31" t="s">
        <v>150</v>
      </c>
      <c r="B578" s="31">
        <v>0</v>
      </c>
      <c r="C578" s="10">
        <v>0</v>
      </c>
      <c r="D578" s="10">
        <v>0</v>
      </c>
      <c r="E578" s="10">
        <v>0</v>
      </c>
      <c r="F578" s="10">
        <v>0</v>
      </c>
      <c r="G578" s="10">
        <v>0</v>
      </c>
      <c r="H578" s="10">
        <v>0</v>
      </c>
      <c r="I578" s="10">
        <v>0</v>
      </c>
      <c r="J578" s="10">
        <v>0</v>
      </c>
      <c r="K578" s="10">
        <v>0</v>
      </c>
      <c r="L578" s="10">
        <v>0</v>
      </c>
      <c r="M578" s="10">
        <v>0</v>
      </c>
      <c r="N578" s="10">
        <v>0</v>
      </c>
      <c r="O578" s="10">
        <v>0</v>
      </c>
      <c r="P578" s="10">
        <v>0</v>
      </c>
      <c r="Q578" s="10">
        <v>0</v>
      </c>
      <c r="R578" s="10">
        <v>0</v>
      </c>
      <c r="S578" s="10">
        <v>0</v>
      </c>
      <c r="T578" s="10">
        <v>0</v>
      </c>
      <c r="U578" s="10">
        <v>0</v>
      </c>
      <c r="V578" s="10">
        <v>0</v>
      </c>
      <c r="W578" s="10">
        <v>0</v>
      </c>
      <c r="X578" s="10">
        <v>0</v>
      </c>
      <c r="Y578" s="10">
        <v>0</v>
      </c>
      <c r="Z578" s="10">
        <v>0</v>
      </c>
      <c r="AA578" s="10">
        <v>0</v>
      </c>
      <c r="AB578" s="10">
        <v>0</v>
      </c>
      <c r="AC578" s="10">
        <v>0</v>
      </c>
      <c r="AD578" s="10">
        <v>0</v>
      </c>
      <c r="AE578" s="10">
        <v>0</v>
      </c>
      <c r="AF578" s="10">
        <v>0</v>
      </c>
      <c r="AG578" s="10">
        <v>0</v>
      </c>
      <c r="AH578" s="10">
        <v>0</v>
      </c>
      <c r="AI578" s="10">
        <v>0</v>
      </c>
      <c r="AJ578" s="10">
        <v>0</v>
      </c>
      <c r="AK578" s="10">
        <v>0</v>
      </c>
      <c r="AL578" s="10">
        <v>0</v>
      </c>
      <c r="AM578" s="10">
        <v>0</v>
      </c>
      <c r="AN578" s="10">
        <v>0</v>
      </c>
      <c r="AO578" s="10">
        <v>0</v>
      </c>
      <c r="AP578" s="10">
        <v>0</v>
      </c>
      <c r="AQ578" s="11">
        <v>0</v>
      </c>
    </row>
    <row r="579" spans="1:43" x14ac:dyDescent="0.25">
      <c r="A579" s="31" t="s">
        <v>151</v>
      </c>
      <c r="B579" s="31">
        <v>2</v>
      </c>
      <c r="C579" s="10">
        <v>0</v>
      </c>
      <c r="D579" s="10">
        <v>0</v>
      </c>
      <c r="E579" s="10">
        <v>0</v>
      </c>
      <c r="F579" s="10">
        <v>0</v>
      </c>
      <c r="G579" s="10">
        <v>0</v>
      </c>
      <c r="H579" s="10">
        <v>0</v>
      </c>
      <c r="I579" s="10">
        <v>0</v>
      </c>
      <c r="J579" s="10">
        <v>0</v>
      </c>
      <c r="K579" s="10">
        <v>0.1</v>
      </c>
      <c r="L579" s="10">
        <v>0.1</v>
      </c>
      <c r="M579" s="10">
        <v>0.1</v>
      </c>
      <c r="N579" s="10">
        <v>0.1</v>
      </c>
      <c r="O579" s="10">
        <v>0.1</v>
      </c>
      <c r="P579" s="10">
        <v>0.1</v>
      </c>
      <c r="Q579" s="10">
        <v>0.1</v>
      </c>
      <c r="R579" s="10">
        <v>0.1</v>
      </c>
      <c r="S579" s="10">
        <v>0.1</v>
      </c>
      <c r="T579" s="10">
        <v>0.1</v>
      </c>
      <c r="U579" s="10">
        <v>0.1</v>
      </c>
      <c r="V579" s="10">
        <v>0.1</v>
      </c>
      <c r="W579" s="10">
        <v>0.1</v>
      </c>
      <c r="X579" s="10">
        <v>0.1</v>
      </c>
      <c r="Y579" s="10">
        <v>0.1</v>
      </c>
      <c r="Z579" s="10">
        <v>0.1</v>
      </c>
      <c r="AA579" s="10">
        <v>0.1</v>
      </c>
      <c r="AB579" s="10">
        <v>0.1</v>
      </c>
      <c r="AC579" s="10">
        <v>0.1</v>
      </c>
      <c r="AD579" s="10">
        <v>0.1</v>
      </c>
      <c r="AE579" s="10">
        <v>0.1</v>
      </c>
      <c r="AF579" s="10">
        <v>0.1</v>
      </c>
      <c r="AG579" s="10">
        <v>0.1</v>
      </c>
      <c r="AH579" s="10">
        <v>0.1</v>
      </c>
      <c r="AI579" s="10">
        <v>0.1</v>
      </c>
      <c r="AJ579" s="10">
        <v>0.1</v>
      </c>
      <c r="AK579" s="10">
        <v>0.1</v>
      </c>
      <c r="AL579" s="10">
        <v>0.1</v>
      </c>
      <c r="AM579" s="10">
        <v>0.1</v>
      </c>
      <c r="AN579" s="10">
        <v>0.1</v>
      </c>
      <c r="AO579" s="10">
        <v>0.1</v>
      </c>
      <c r="AP579" s="10">
        <v>0.1</v>
      </c>
      <c r="AQ579" s="11">
        <v>0.1</v>
      </c>
    </row>
    <row r="580" spans="1:43" x14ac:dyDescent="0.25">
      <c r="A580" s="31" t="s">
        <v>153</v>
      </c>
      <c r="B580" s="31">
        <v>0</v>
      </c>
      <c r="C580" s="10">
        <v>0</v>
      </c>
      <c r="D580" s="10">
        <v>0</v>
      </c>
      <c r="E580" s="10">
        <v>0</v>
      </c>
      <c r="F580" s="10">
        <v>0</v>
      </c>
      <c r="G580" s="10">
        <v>0</v>
      </c>
      <c r="H580" s="10">
        <v>0</v>
      </c>
      <c r="I580" s="10">
        <v>0</v>
      </c>
      <c r="J580" s="10">
        <v>0</v>
      </c>
      <c r="K580" s="10">
        <v>0</v>
      </c>
      <c r="L580" s="10">
        <v>0</v>
      </c>
      <c r="M580" s="10">
        <v>0</v>
      </c>
      <c r="N580" s="10">
        <v>0</v>
      </c>
      <c r="O580" s="10">
        <v>0</v>
      </c>
      <c r="P580" s="10">
        <v>0</v>
      </c>
      <c r="Q580" s="10">
        <v>0</v>
      </c>
      <c r="R580" s="10">
        <v>0</v>
      </c>
      <c r="S580" s="10">
        <v>0</v>
      </c>
      <c r="T580" s="10">
        <v>0</v>
      </c>
      <c r="U580" s="10">
        <v>0</v>
      </c>
      <c r="V580" s="10">
        <v>0</v>
      </c>
      <c r="W580" s="10">
        <v>0</v>
      </c>
      <c r="X580" s="10">
        <v>0</v>
      </c>
      <c r="Y580" s="10">
        <v>0</v>
      </c>
      <c r="Z580" s="10">
        <v>0</v>
      </c>
      <c r="AA580" s="10">
        <v>0</v>
      </c>
      <c r="AB580" s="10">
        <v>0</v>
      </c>
      <c r="AC580" s="10">
        <v>0</v>
      </c>
      <c r="AD580" s="10">
        <v>0</v>
      </c>
      <c r="AE580" s="10">
        <v>0</v>
      </c>
      <c r="AF580" s="10">
        <v>0</v>
      </c>
      <c r="AG580" s="10">
        <v>0</v>
      </c>
      <c r="AH580" s="10">
        <v>0</v>
      </c>
      <c r="AI580" s="10">
        <v>0</v>
      </c>
      <c r="AJ580" s="10">
        <v>0</v>
      </c>
      <c r="AK580" s="10">
        <v>0</v>
      </c>
      <c r="AL580" s="10">
        <v>0</v>
      </c>
      <c r="AM580" s="10">
        <v>0</v>
      </c>
      <c r="AN580" s="10">
        <v>0</v>
      </c>
      <c r="AO580" s="10">
        <v>0</v>
      </c>
      <c r="AP580" s="10">
        <v>0</v>
      </c>
      <c r="AQ580" s="11">
        <v>0</v>
      </c>
    </row>
    <row r="581" spans="1:43" x14ac:dyDescent="0.25">
      <c r="A581" s="31" t="s">
        <v>156</v>
      </c>
      <c r="B581" s="31">
        <v>0</v>
      </c>
      <c r="C581" s="10">
        <v>0</v>
      </c>
      <c r="D581" s="10">
        <v>0</v>
      </c>
      <c r="E581" s="10">
        <v>0</v>
      </c>
      <c r="F581" s="10">
        <v>0</v>
      </c>
      <c r="G581" s="10">
        <v>0</v>
      </c>
      <c r="H581" s="10">
        <v>0</v>
      </c>
      <c r="I581" s="10">
        <v>0</v>
      </c>
      <c r="J581" s="10">
        <v>0</v>
      </c>
      <c r="K581" s="10">
        <v>0</v>
      </c>
      <c r="L581" s="10">
        <v>0</v>
      </c>
      <c r="M581" s="10">
        <v>0</v>
      </c>
      <c r="N581" s="10">
        <v>0</v>
      </c>
      <c r="O581" s="10">
        <v>0</v>
      </c>
      <c r="P581" s="10">
        <v>0</v>
      </c>
      <c r="Q581" s="10">
        <v>0</v>
      </c>
      <c r="R581" s="10">
        <v>0</v>
      </c>
      <c r="S581" s="10">
        <v>0</v>
      </c>
      <c r="T581" s="10">
        <v>0</v>
      </c>
      <c r="U581" s="10">
        <v>0</v>
      </c>
      <c r="V581" s="10">
        <v>0</v>
      </c>
      <c r="W581" s="10">
        <v>0</v>
      </c>
      <c r="X581" s="10">
        <v>0</v>
      </c>
      <c r="Y581" s="10">
        <v>0</v>
      </c>
      <c r="Z581" s="10">
        <v>0</v>
      </c>
      <c r="AA581" s="10">
        <v>0</v>
      </c>
      <c r="AB581" s="10">
        <v>0</v>
      </c>
      <c r="AC581" s="10">
        <v>0</v>
      </c>
      <c r="AD581" s="10">
        <v>0</v>
      </c>
      <c r="AE581" s="10">
        <v>0</v>
      </c>
      <c r="AF581" s="10">
        <v>0</v>
      </c>
      <c r="AG581" s="10">
        <v>0</v>
      </c>
      <c r="AH581" s="10">
        <v>0</v>
      </c>
      <c r="AI581" s="10">
        <v>0</v>
      </c>
      <c r="AJ581" s="10">
        <v>0</v>
      </c>
      <c r="AK581" s="10">
        <v>0</v>
      </c>
      <c r="AL581" s="10">
        <v>0</v>
      </c>
      <c r="AM581" s="10">
        <v>0</v>
      </c>
      <c r="AN581" s="10">
        <v>0</v>
      </c>
      <c r="AO581" s="10">
        <v>0</v>
      </c>
      <c r="AP581" s="10">
        <v>0</v>
      </c>
      <c r="AQ581" s="11">
        <v>0</v>
      </c>
    </row>
    <row r="582" spans="1:43" x14ac:dyDescent="0.25">
      <c r="A582" s="31" t="s">
        <v>158</v>
      </c>
      <c r="B582" s="31">
        <v>0</v>
      </c>
      <c r="C582" s="10">
        <v>0</v>
      </c>
      <c r="D582" s="10">
        <v>0</v>
      </c>
      <c r="E582" s="10">
        <v>0</v>
      </c>
      <c r="F582" s="10">
        <v>0</v>
      </c>
      <c r="G582" s="10">
        <v>0</v>
      </c>
      <c r="H582" s="10">
        <v>0</v>
      </c>
      <c r="I582" s="10">
        <v>0</v>
      </c>
      <c r="J582" s="10">
        <v>0</v>
      </c>
      <c r="K582" s="10">
        <v>0</v>
      </c>
      <c r="L582" s="10">
        <v>0</v>
      </c>
      <c r="M582" s="10">
        <v>0</v>
      </c>
      <c r="N582" s="10">
        <v>0</v>
      </c>
      <c r="O582" s="10">
        <v>0</v>
      </c>
      <c r="P582" s="10">
        <v>0</v>
      </c>
      <c r="Q582" s="10">
        <v>0</v>
      </c>
      <c r="R582" s="10">
        <v>0</v>
      </c>
      <c r="S582" s="10">
        <v>0</v>
      </c>
      <c r="T582" s="10">
        <v>0</v>
      </c>
      <c r="U582" s="10">
        <v>0</v>
      </c>
      <c r="V582" s="10">
        <v>0</v>
      </c>
      <c r="W582" s="10">
        <v>0</v>
      </c>
      <c r="X582" s="10">
        <v>0</v>
      </c>
      <c r="Y582" s="10">
        <v>0</v>
      </c>
      <c r="Z582" s="10">
        <v>0</v>
      </c>
      <c r="AA582" s="10">
        <v>0</v>
      </c>
      <c r="AB582" s="10">
        <v>0</v>
      </c>
      <c r="AC582" s="10">
        <v>0</v>
      </c>
      <c r="AD582" s="10">
        <v>0</v>
      </c>
      <c r="AE582" s="10">
        <v>0</v>
      </c>
      <c r="AF582" s="10">
        <v>0</v>
      </c>
      <c r="AG582" s="10">
        <v>0</v>
      </c>
      <c r="AH582" s="10">
        <v>0</v>
      </c>
      <c r="AI582" s="10">
        <v>0</v>
      </c>
      <c r="AJ582" s="10">
        <v>0</v>
      </c>
      <c r="AK582" s="10">
        <v>0</v>
      </c>
      <c r="AL582" s="10">
        <v>0</v>
      </c>
      <c r="AM582" s="10">
        <v>0</v>
      </c>
      <c r="AN582" s="10">
        <v>0</v>
      </c>
      <c r="AO582" s="10">
        <v>0</v>
      </c>
      <c r="AP582" s="10">
        <v>0</v>
      </c>
      <c r="AQ582" s="11">
        <v>0</v>
      </c>
    </row>
    <row r="583" spans="1:43" x14ac:dyDescent="0.25">
      <c r="A583" s="31" t="s">
        <v>159</v>
      </c>
      <c r="B583" s="31">
        <v>0</v>
      </c>
      <c r="C583" s="10">
        <v>0</v>
      </c>
      <c r="D583" s="10">
        <v>0</v>
      </c>
      <c r="E583" s="10">
        <v>0</v>
      </c>
      <c r="F583" s="10">
        <v>0</v>
      </c>
      <c r="G583" s="10">
        <v>0</v>
      </c>
      <c r="H583" s="10">
        <v>0</v>
      </c>
      <c r="I583" s="10">
        <v>0</v>
      </c>
      <c r="J583" s="10">
        <v>0</v>
      </c>
      <c r="K583" s="10">
        <v>0</v>
      </c>
      <c r="L583" s="10">
        <v>0</v>
      </c>
      <c r="M583" s="10">
        <v>0</v>
      </c>
      <c r="N583" s="10">
        <v>0</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0</v>
      </c>
      <c r="AE583" s="10">
        <v>0</v>
      </c>
      <c r="AF583" s="10">
        <v>0</v>
      </c>
      <c r="AG583" s="10">
        <v>0</v>
      </c>
      <c r="AH583" s="10">
        <v>0</v>
      </c>
      <c r="AI583" s="10">
        <v>0</v>
      </c>
      <c r="AJ583" s="10">
        <v>0</v>
      </c>
      <c r="AK583" s="10">
        <v>0</v>
      </c>
      <c r="AL583" s="10">
        <v>0</v>
      </c>
      <c r="AM583" s="10">
        <v>0</v>
      </c>
      <c r="AN583" s="10">
        <v>0</v>
      </c>
      <c r="AO583" s="10">
        <v>0</v>
      </c>
      <c r="AP583" s="10">
        <v>0</v>
      </c>
      <c r="AQ583" s="11">
        <v>0</v>
      </c>
    </row>
    <row r="584" spans="1:43" x14ac:dyDescent="0.25">
      <c r="A584" s="31" t="s">
        <v>164</v>
      </c>
      <c r="B584" s="31">
        <v>0</v>
      </c>
      <c r="C584" s="10">
        <v>0</v>
      </c>
      <c r="D584" s="10">
        <v>0</v>
      </c>
      <c r="E584" s="10">
        <v>0</v>
      </c>
      <c r="F584" s="10">
        <v>0</v>
      </c>
      <c r="G584" s="10">
        <v>0</v>
      </c>
      <c r="H584" s="10">
        <v>0</v>
      </c>
      <c r="I584" s="10">
        <v>0</v>
      </c>
      <c r="J584" s="10">
        <v>0</v>
      </c>
      <c r="K584" s="10">
        <v>0</v>
      </c>
      <c r="L584" s="10">
        <v>0</v>
      </c>
      <c r="M584" s="10">
        <v>0</v>
      </c>
      <c r="N584" s="10">
        <v>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0</v>
      </c>
      <c r="AE584" s="10">
        <v>0</v>
      </c>
      <c r="AF584" s="10">
        <v>0</v>
      </c>
      <c r="AG584" s="10">
        <v>0</v>
      </c>
      <c r="AH584" s="10">
        <v>0</v>
      </c>
      <c r="AI584" s="10">
        <v>0</v>
      </c>
      <c r="AJ584" s="10">
        <v>0</v>
      </c>
      <c r="AK584" s="10">
        <v>0</v>
      </c>
      <c r="AL584" s="10">
        <v>0</v>
      </c>
      <c r="AM584" s="10">
        <v>0</v>
      </c>
      <c r="AN584" s="10">
        <v>0</v>
      </c>
      <c r="AO584" s="10">
        <v>0</v>
      </c>
      <c r="AP584" s="10">
        <v>0</v>
      </c>
      <c r="AQ584" s="11">
        <v>0</v>
      </c>
    </row>
    <row r="585" spans="1:43" x14ac:dyDescent="0.25">
      <c r="A585" s="31" t="s">
        <v>165</v>
      </c>
      <c r="B585" s="31">
        <v>0</v>
      </c>
      <c r="C585" s="10">
        <v>0</v>
      </c>
      <c r="D585" s="10">
        <v>0</v>
      </c>
      <c r="E585" s="10">
        <v>0</v>
      </c>
      <c r="F585" s="10">
        <v>0</v>
      </c>
      <c r="G585" s="10">
        <v>0</v>
      </c>
      <c r="H585" s="10">
        <v>0</v>
      </c>
      <c r="I585" s="10">
        <v>0</v>
      </c>
      <c r="J585" s="10">
        <v>0</v>
      </c>
      <c r="K585" s="10">
        <v>0</v>
      </c>
      <c r="L585" s="10">
        <v>0</v>
      </c>
      <c r="M585" s="10">
        <v>0</v>
      </c>
      <c r="N585" s="10">
        <v>0</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0</v>
      </c>
      <c r="AF585" s="10">
        <v>0</v>
      </c>
      <c r="AG585" s="10">
        <v>0</v>
      </c>
      <c r="AH585" s="10">
        <v>0</v>
      </c>
      <c r="AI585" s="10">
        <v>0</v>
      </c>
      <c r="AJ585" s="10">
        <v>0</v>
      </c>
      <c r="AK585" s="10">
        <v>0</v>
      </c>
      <c r="AL585" s="10">
        <v>0</v>
      </c>
      <c r="AM585" s="10">
        <v>0</v>
      </c>
      <c r="AN585" s="10">
        <v>0</v>
      </c>
      <c r="AO585" s="10">
        <v>0</v>
      </c>
      <c r="AP585" s="10">
        <v>0</v>
      </c>
      <c r="AQ585" s="11">
        <v>0</v>
      </c>
    </row>
    <row r="586" spans="1:43" x14ac:dyDescent="0.25">
      <c r="A586" s="31" t="s">
        <v>166</v>
      </c>
      <c r="B586" s="31">
        <v>0</v>
      </c>
      <c r="C586" s="10">
        <v>0</v>
      </c>
      <c r="D586" s="10">
        <v>0</v>
      </c>
      <c r="E586" s="10">
        <v>0</v>
      </c>
      <c r="F586" s="10">
        <v>0</v>
      </c>
      <c r="G586" s="10">
        <v>0</v>
      </c>
      <c r="H586" s="10">
        <v>0</v>
      </c>
      <c r="I586" s="10">
        <v>0</v>
      </c>
      <c r="J586" s="10">
        <v>0</v>
      </c>
      <c r="K586" s="10">
        <v>0</v>
      </c>
      <c r="L586" s="10">
        <v>0</v>
      </c>
      <c r="M586" s="10">
        <v>0</v>
      </c>
      <c r="N586" s="10">
        <v>0</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0</v>
      </c>
      <c r="AF586" s="10">
        <v>0</v>
      </c>
      <c r="AG586" s="10">
        <v>0</v>
      </c>
      <c r="AH586" s="10">
        <v>0</v>
      </c>
      <c r="AI586" s="10">
        <v>0</v>
      </c>
      <c r="AJ586" s="10">
        <v>0</v>
      </c>
      <c r="AK586" s="10">
        <v>0</v>
      </c>
      <c r="AL586" s="10">
        <v>0</v>
      </c>
      <c r="AM586" s="10">
        <v>0</v>
      </c>
      <c r="AN586" s="10">
        <v>0</v>
      </c>
      <c r="AO586" s="10">
        <v>0</v>
      </c>
      <c r="AP586" s="10">
        <v>0</v>
      </c>
      <c r="AQ586" s="11">
        <v>0</v>
      </c>
    </row>
    <row r="587" spans="1:43" x14ac:dyDescent="0.25">
      <c r="A587" s="31" t="s">
        <v>169</v>
      </c>
      <c r="B587" s="31">
        <v>0</v>
      </c>
      <c r="C587" s="10">
        <v>0</v>
      </c>
      <c r="D587" s="10">
        <v>0</v>
      </c>
      <c r="E587" s="10">
        <v>0</v>
      </c>
      <c r="F587" s="10">
        <v>0</v>
      </c>
      <c r="G587" s="10">
        <v>0</v>
      </c>
      <c r="H587" s="10">
        <v>0</v>
      </c>
      <c r="I587" s="10">
        <v>0</v>
      </c>
      <c r="J587" s="10">
        <v>0</v>
      </c>
      <c r="K587" s="10">
        <v>0</v>
      </c>
      <c r="L587" s="10">
        <v>0</v>
      </c>
      <c r="M587" s="10">
        <v>0</v>
      </c>
      <c r="N587" s="10">
        <v>0</v>
      </c>
      <c r="O587" s="10">
        <v>0</v>
      </c>
      <c r="P587" s="10">
        <v>0</v>
      </c>
      <c r="Q587" s="10">
        <v>0</v>
      </c>
      <c r="R587" s="10">
        <v>0</v>
      </c>
      <c r="S587" s="10">
        <v>0</v>
      </c>
      <c r="T587" s="10">
        <v>0</v>
      </c>
      <c r="U587" s="10">
        <v>0</v>
      </c>
      <c r="V587" s="10">
        <v>0</v>
      </c>
      <c r="W587" s="10">
        <v>0</v>
      </c>
      <c r="X587" s="10">
        <v>0</v>
      </c>
      <c r="Y587" s="10">
        <v>0</v>
      </c>
      <c r="Z587" s="10">
        <v>0</v>
      </c>
      <c r="AA587" s="10">
        <v>0</v>
      </c>
      <c r="AB587" s="10">
        <v>0</v>
      </c>
      <c r="AC587" s="10">
        <v>0</v>
      </c>
      <c r="AD587" s="10">
        <v>0</v>
      </c>
      <c r="AE587" s="10">
        <v>0</v>
      </c>
      <c r="AF587" s="10">
        <v>0</v>
      </c>
      <c r="AG587" s="10">
        <v>0</v>
      </c>
      <c r="AH587" s="10">
        <v>0</v>
      </c>
      <c r="AI587" s="10">
        <v>0</v>
      </c>
      <c r="AJ587" s="10">
        <v>0</v>
      </c>
      <c r="AK587" s="10">
        <v>0</v>
      </c>
      <c r="AL587" s="10">
        <v>0</v>
      </c>
      <c r="AM587" s="10">
        <v>0</v>
      </c>
      <c r="AN587" s="10">
        <v>0</v>
      </c>
      <c r="AO587" s="10">
        <v>0</v>
      </c>
      <c r="AP587" s="10">
        <v>0</v>
      </c>
      <c r="AQ587" s="11">
        <v>0</v>
      </c>
    </row>
    <row r="588" spans="1:43" x14ac:dyDescent="0.25">
      <c r="A588" s="31" t="s">
        <v>170</v>
      </c>
      <c r="B588" s="31">
        <v>0</v>
      </c>
      <c r="C588" s="10">
        <v>0</v>
      </c>
      <c r="D588" s="10">
        <v>0</v>
      </c>
      <c r="E588" s="10">
        <v>0</v>
      </c>
      <c r="F588" s="10">
        <v>0</v>
      </c>
      <c r="G588" s="10">
        <v>0</v>
      </c>
      <c r="H588" s="10">
        <v>0</v>
      </c>
      <c r="I588" s="10">
        <v>0</v>
      </c>
      <c r="J588" s="10">
        <v>0</v>
      </c>
      <c r="K588" s="10">
        <v>0</v>
      </c>
      <c r="L588" s="10">
        <v>0</v>
      </c>
      <c r="M588" s="10">
        <v>0</v>
      </c>
      <c r="N588" s="10">
        <v>0</v>
      </c>
      <c r="O588" s="10">
        <v>0</v>
      </c>
      <c r="P588" s="10">
        <v>0</v>
      </c>
      <c r="Q588" s="10">
        <v>0</v>
      </c>
      <c r="R588" s="10">
        <v>0</v>
      </c>
      <c r="S588" s="10">
        <v>0</v>
      </c>
      <c r="T588" s="10">
        <v>0</v>
      </c>
      <c r="U588" s="10">
        <v>0</v>
      </c>
      <c r="V588" s="10">
        <v>0</v>
      </c>
      <c r="W588" s="10">
        <v>0</v>
      </c>
      <c r="X588" s="10">
        <v>0</v>
      </c>
      <c r="Y588" s="10">
        <v>0</v>
      </c>
      <c r="Z588" s="10">
        <v>0</v>
      </c>
      <c r="AA588" s="10">
        <v>0</v>
      </c>
      <c r="AB588" s="10">
        <v>0</v>
      </c>
      <c r="AC588" s="10">
        <v>0</v>
      </c>
      <c r="AD588" s="10">
        <v>0</v>
      </c>
      <c r="AE588" s="10">
        <v>0</v>
      </c>
      <c r="AF588" s="10">
        <v>0</v>
      </c>
      <c r="AG588" s="10">
        <v>0</v>
      </c>
      <c r="AH588" s="10">
        <v>0</v>
      </c>
      <c r="AI588" s="10">
        <v>0</v>
      </c>
      <c r="AJ588" s="10">
        <v>0</v>
      </c>
      <c r="AK588" s="10">
        <v>0</v>
      </c>
      <c r="AL588" s="10">
        <v>0</v>
      </c>
      <c r="AM588" s="10">
        <v>0</v>
      </c>
      <c r="AN588" s="10">
        <v>0</v>
      </c>
      <c r="AO588" s="10">
        <v>0</v>
      </c>
      <c r="AP588" s="10">
        <v>0</v>
      </c>
      <c r="AQ588" s="11">
        <v>0</v>
      </c>
    </row>
    <row r="589" spans="1:43" x14ac:dyDescent="0.25">
      <c r="A589" s="31" t="s">
        <v>171</v>
      </c>
      <c r="B589" s="31">
        <v>0</v>
      </c>
      <c r="C589" s="10">
        <v>0</v>
      </c>
      <c r="D589" s="10">
        <v>0</v>
      </c>
      <c r="E589" s="10">
        <v>0</v>
      </c>
      <c r="F589" s="10">
        <v>0</v>
      </c>
      <c r="G589" s="10">
        <v>0</v>
      </c>
      <c r="H589" s="10">
        <v>0</v>
      </c>
      <c r="I589" s="10">
        <v>0</v>
      </c>
      <c r="J589" s="10">
        <v>0</v>
      </c>
      <c r="K589" s="10">
        <v>0</v>
      </c>
      <c r="L589" s="10">
        <v>0</v>
      </c>
      <c r="M589" s="10">
        <v>0</v>
      </c>
      <c r="N589" s="10">
        <v>0</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0</v>
      </c>
      <c r="AE589" s="10">
        <v>0</v>
      </c>
      <c r="AF589" s="10">
        <v>0</v>
      </c>
      <c r="AG589" s="10">
        <v>0</v>
      </c>
      <c r="AH589" s="10">
        <v>0</v>
      </c>
      <c r="AI589" s="10">
        <v>0</v>
      </c>
      <c r="AJ589" s="10">
        <v>0</v>
      </c>
      <c r="AK589" s="10">
        <v>0</v>
      </c>
      <c r="AL589" s="10">
        <v>0</v>
      </c>
      <c r="AM589" s="10">
        <v>0</v>
      </c>
      <c r="AN589" s="10">
        <v>0</v>
      </c>
      <c r="AO589" s="10">
        <v>0</v>
      </c>
      <c r="AP589" s="10">
        <v>0</v>
      </c>
      <c r="AQ589" s="11">
        <v>0</v>
      </c>
    </row>
    <row r="590" spans="1:43" x14ac:dyDescent="0.25">
      <c r="A590" s="31" t="s">
        <v>174</v>
      </c>
      <c r="B590" s="31">
        <v>0</v>
      </c>
      <c r="C590" s="10">
        <v>0</v>
      </c>
      <c r="D590" s="10">
        <v>0</v>
      </c>
      <c r="E590" s="10">
        <v>0</v>
      </c>
      <c r="F590" s="10">
        <v>0</v>
      </c>
      <c r="G590" s="10">
        <v>0</v>
      </c>
      <c r="H590" s="10">
        <v>0</v>
      </c>
      <c r="I590" s="10">
        <v>0</v>
      </c>
      <c r="J590" s="10">
        <v>0</v>
      </c>
      <c r="K590" s="10">
        <v>0</v>
      </c>
      <c r="L590" s="10">
        <v>0</v>
      </c>
      <c r="M590" s="10">
        <v>0</v>
      </c>
      <c r="N590" s="10">
        <v>0</v>
      </c>
      <c r="O590" s="10">
        <v>0</v>
      </c>
      <c r="P590" s="10">
        <v>0</v>
      </c>
      <c r="Q590" s="10">
        <v>0</v>
      </c>
      <c r="R590" s="10">
        <v>0</v>
      </c>
      <c r="S590" s="10">
        <v>0</v>
      </c>
      <c r="T590" s="10">
        <v>0</v>
      </c>
      <c r="U590" s="10">
        <v>0</v>
      </c>
      <c r="V590" s="10">
        <v>0</v>
      </c>
      <c r="W590" s="10">
        <v>0</v>
      </c>
      <c r="X590" s="10">
        <v>0</v>
      </c>
      <c r="Y590" s="10">
        <v>0</v>
      </c>
      <c r="Z590" s="10">
        <v>0</v>
      </c>
      <c r="AA590" s="10">
        <v>0</v>
      </c>
      <c r="AB590" s="10">
        <v>0</v>
      </c>
      <c r="AC590" s="10">
        <v>0</v>
      </c>
      <c r="AD590" s="10">
        <v>0</v>
      </c>
      <c r="AE590" s="10">
        <v>0</v>
      </c>
      <c r="AF590" s="10">
        <v>0</v>
      </c>
      <c r="AG590" s="10">
        <v>0</v>
      </c>
      <c r="AH590" s="10">
        <v>0</v>
      </c>
      <c r="AI590" s="10">
        <v>0</v>
      </c>
      <c r="AJ590" s="10">
        <v>0</v>
      </c>
      <c r="AK590" s="10">
        <v>0</v>
      </c>
      <c r="AL590" s="10">
        <v>0</v>
      </c>
      <c r="AM590" s="10">
        <v>0</v>
      </c>
      <c r="AN590" s="10">
        <v>0</v>
      </c>
      <c r="AO590" s="10">
        <v>0</v>
      </c>
      <c r="AP590" s="10">
        <v>0</v>
      </c>
      <c r="AQ590" s="11">
        <v>0</v>
      </c>
    </row>
    <row r="591" spans="1:43" x14ac:dyDescent="0.25">
      <c r="A591" s="31" t="s">
        <v>175</v>
      </c>
      <c r="B591" s="31">
        <v>0</v>
      </c>
      <c r="C591" s="10">
        <v>0</v>
      </c>
      <c r="D591" s="10">
        <v>0</v>
      </c>
      <c r="E591" s="10">
        <v>0</v>
      </c>
      <c r="F591" s="10">
        <v>0</v>
      </c>
      <c r="G591" s="10">
        <v>0</v>
      </c>
      <c r="H591" s="10">
        <v>0</v>
      </c>
      <c r="I591" s="10">
        <v>0</v>
      </c>
      <c r="J591" s="10">
        <v>0</v>
      </c>
      <c r="K591" s="10">
        <v>0</v>
      </c>
      <c r="L591" s="10">
        <v>0</v>
      </c>
      <c r="M591" s="10">
        <v>0</v>
      </c>
      <c r="N591" s="10">
        <v>0</v>
      </c>
      <c r="O591" s="10">
        <v>0</v>
      </c>
      <c r="P591" s="10">
        <v>0</v>
      </c>
      <c r="Q591" s="10">
        <v>0</v>
      </c>
      <c r="R591" s="10">
        <v>0</v>
      </c>
      <c r="S591" s="10">
        <v>0</v>
      </c>
      <c r="T591" s="10">
        <v>0</v>
      </c>
      <c r="U591" s="10">
        <v>0</v>
      </c>
      <c r="V591" s="10">
        <v>0</v>
      </c>
      <c r="W591" s="10">
        <v>0</v>
      </c>
      <c r="X591" s="10">
        <v>0</v>
      </c>
      <c r="Y591" s="10">
        <v>0</v>
      </c>
      <c r="Z591" s="10">
        <v>0</v>
      </c>
      <c r="AA591" s="10">
        <v>0</v>
      </c>
      <c r="AB591" s="10">
        <v>0</v>
      </c>
      <c r="AC591" s="10">
        <v>0</v>
      </c>
      <c r="AD591" s="10">
        <v>0</v>
      </c>
      <c r="AE591" s="10">
        <v>0</v>
      </c>
      <c r="AF591" s="10">
        <v>0</v>
      </c>
      <c r="AG591" s="10">
        <v>0</v>
      </c>
      <c r="AH591" s="10">
        <v>0</v>
      </c>
      <c r="AI591" s="10">
        <v>0</v>
      </c>
      <c r="AJ591" s="10">
        <v>0</v>
      </c>
      <c r="AK591" s="10">
        <v>0</v>
      </c>
      <c r="AL591" s="10">
        <v>0</v>
      </c>
      <c r="AM591" s="10">
        <v>0</v>
      </c>
      <c r="AN591" s="10">
        <v>0</v>
      </c>
      <c r="AO591" s="10">
        <v>0</v>
      </c>
      <c r="AP591" s="10">
        <v>0</v>
      </c>
      <c r="AQ591" s="11">
        <v>0</v>
      </c>
    </row>
    <row r="592" spans="1:43" x14ac:dyDescent="0.25">
      <c r="A592" s="31" t="s">
        <v>176</v>
      </c>
      <c r="B592" s="31">
        <v>0</v>
      </c>
      <c r="C592" s="10">
        <v>0</v>
      </c>
      <c r="D592" s="10">
        <v>0</v>
      </c>
      <c r="E592" s="10">
        <v>0</v>
      </c>
      <c r="F592" s="10">
        <v>0</v>
      </c>
      <c r="G592" s="10">
        <v>0</v>
      </c>
      <c r="H592" s="10">
        <v>0</v>
      </c>
      <c r="I592" s="10">
        <v>0</v>
      </c>
      <c r="J592" s="10">
        <v>0</v>
      </c>
      <c r="K592" s="10">
        <v>0</v>
      </c>
      <c r="L592" s="10">
        <v>0</v>
      </c>
      <c r="M592" s="10">
        <v>0</v>
      </c>
      <c r="N592" s="10">
        <v>0</v>
      </c>
      <c r="O592" s="10">
        <v>0</v>
      </c>
      <c r="P592" s="10">
        <v>0</v>
      </c>
      <c r="Q592" s="10">
        <v>0</v>
      </c>
      <c r="R592" s="10">
        <v>0</v>
      </c>
      <c r="S592" s="10">
        <v>0</v>
      </c>
      <c r="T592" s="10">
        <v>0</v>
      </c>
      <c r="U592" s="10">
        <v>0</v>
      </c>
      <c r="V592" s="10">
        <v>0</v>
      </c>
      <c r="W592" s="10">
        <v>0</v>
      </c>
      <c r="X592" s="10">
        <v>0</v>
      </c>
      <c r="Y592" s="10">
        <v>0</v>
      </c>
      <c r="Z592" s="10">
        <v>0</v>
      </c>
      <c r="AA592" s="10">
        <v>0</v>
      </c>
      <c r="AB592" s="10">
        <v>0</v>
      </c>
      <c r="AC592" s="10">
        <v>0</v>
      </c>
      <c r="AD592" s="10">
        <v>0</v>
      </c>
      <c r="AE592" s="10">
        <v>0</v>
      </c>
      <c r="AF592" s="10">
        <v>0</v>
      </c>
      <c r="AG592" s="10">
        <v>0</v>
      </c>
      <c r="AH592" s="10">
        <v>0</v>
      </c>
      <c r="AI592" s="10">
        <v>0</v>
      </c>
      <c r="AJ592" s="10">
        <v>0</v>
      </c>
      <c r="AK592" s="10">
        <v>0</v>
      </c>
      <c r="AL592" s="10">
        <v>0</v>
      </c>
      <c r="AM592" s="10">
        <v>0</v>
      </c>
      <c r="AN592" s="10">
        <v>0</v>
      </c>
      <c r="AO592" s="10">
        <v>0</v>
      </c>
      <c r="AP592" s="10">
        <v>0</v>
      </c>
      <c r="AQ592" s="11">
        <v>0</v>
      </c>
    </row>
    <row r="593" spans="1:43" x14ac:dyDescent="0.25">
      <c r="A593" s="31" t="s">
        <v>178</v>
      </c>
      <c r="B593" s="31">
        <v>0</v>
      </c>
      <c r="C593" s="10">
        <v>0</v>
      </c>
      <c r="D593" s="10">
        <v>0</v>
      </c>
      <c r="E593" s="10">
        <v>0</v>
      </c>
      <c r="F593" s="10">
        <v>0</v>
      </c>
      <c r="G593" s="10">
        <v>0</v>
      </c>
      <c r="H593" s="10">
        <v>0</v>
      </c>
      <c r="I593" s="10">
        <v>0</v>
      </c>
      <c r="J593" s="10">
        <v>0</v>
      </c>
      <c r="K593" s="10">
        <v>0</v>
      </c>
      <c r="L593" s="10">
        <v>0</v>
      </c>
      <c r="M593" s="10">
        <v>0</v>
      </c>
      <c r="N593" s="10">
        <v>0</v>
      </c>
      <c r="O593" s="10">
        <v>0</v>
      </c>
      <c r="P593" s="10">
        <v>0</v>
      </c>
      <c r="Q593" s="10">
        <v>0</v>
      </c>
      <c r="R593" s="10">
        <v>0</v>
      </c>
      <c r="S593" s="10">
        <v>0</v>
      </c>
      <c r="T593" s="10">
        <v>0</v>
      </c>
      <c r="U593" s="10">
        <v>0</v>
      </c>
      <c r="V593" s="10">
        <v>0</v>
      </c>
      <c r="W593" s="10">
        <v>0</v>
      </c>
      <c r="X593" s="10">
        <v>0</v>
      </c>
      <c r="Y593" s="10">
        <v>0</v>
      </c>
      <c r="Z593" s="10">
        <v>0</v>
      </c>
      <c r="AA593" s="10">
        <v>0</v>
      </c>
      <c r="AB593" s="10">
        <v>0</v>
      </c>
      <c r="AC593" s="10">
        <v>0</v>
      </c>
      <c r="AD593" s="10">
        <v>0</v>
      </c>
      <c r="AE593" s="10">
        <v>0</v>
      </c>
      <c r="AF593" s="10">
        <v>0</v>
      </c>
      <c r="AG593" s="10">
        <v>0</v>
      </c>
      <c r="AH593" s="10">
        <v>0</v>
      </c>
      <c r="AI593" s="10">
        <v>0</v>
      </c>
      <c r="AJ593" s="10">
        <v>0</v>
      </c>
      <c r="AK593" s="10">
        <v>0</v>
      </c>
      <c r="AL593" s="10">
        <v>0</v>
      </c>
      <c r="AM593" s="10">
        <v>0</v>
      </c>
      <c r="AN593" s="10">
        <v>0</v>
      </c>
      <c r="AO593" s="10">
        <v>0</v>
      </c>
      <c r="AP593" s="10">
        <v>0</v>
      </c>
      <c r="AQ593" s="11">
        <v>0</v>
      </c>
    </row>
    <row r="594" spans="1:43" x14ac:dyDescent="0.25">
      <c r="A594" s="31" t="s">
        <v>179</v>
      </c>
      <c r="B594" s="31">
        <v>0</v>
      </c>
      <c r="C594" s="10">
        <v>0</v>
      </c>
      <c r="D594" s="10">
        <v>0</v>
      </c>
      <c r="E594" s="10">
        <v>0</v>
      </c>
      <c r="F594" s="10">
        <v>0</v>
      </c>
      <c r="G594" s="10">
        <v>0</v>
      </c>
      <c r="H594" s="10">
        <v>0</v>
      </c>
      <c r="I594" s="10">
        <v>0</v>
      </c>
      <c r="J594" s="10">
        <v>0</v>
      </c>
      <c r="K594" s="10">
        <v>0</v>
      </c>
      <c r="L594" s="10">
        <v>0</v>
      </c>
      <c r="M594" s="10">
        <v>0</v>
      </c>
      <c r="N594" s="10">
        <v>0</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0</v>
      </c>
      <c r="AE594" s="10">
        <v>0</v>
      </c>
      <c r="AF594" s="10">
        <v>0</v>
      </c>
      <c r="AG594" s="10">
        <v>0</v>
      </c>
      <c r="AH594" s="10">
        <v>0</v>
      </c>
      <c r="AI594" s="10">
        <v>0</v>
      </c>
      <c r="AJ594" s="10">
        <v>0</v>
      </c>
      <c r="AK594" s="10">
        <v>0</v>
      </c>
      <c r="AL594" s="10">
        <v>0</v>
      </c>
      <c r="AM594" s="10">
        <v>0</v>
      </c>
      <c r="AN594" s="10">
        <v>0</v>
      </c>
      <c r="AO594" s="10">
        <v>0</v>
      </c>
      <c r="AP594" s="10">
        <v>0</v>
      </c>
      <c r="AQ594" s="11">
        <v>0</v>
      </c>
    </row>
    <row r="595" spans="1:43" x14ac:dyDescent="0.25">
      <c r="A595" s="31" t="s">
        <v>181</v>
      </c>
      <c r="B595" s="31">
        <v>0</v>
      </c>
      <c r="C595" s="10">
        <v>0</v>
      </c>
      <c r="D595" s="10">
        <v>0</v>
      </c>
      <c r="E595" s="10">
        <v>0</v>
      </c>
      <c r="F595" s="10">
        <v>0</v>
      </c>
      <c r="G595" s="10">
        <v>0</v>
      </c>
      <c r="H595" s="10">
        <v>0</v>
      </c>
      <c r="I595" s="10">
        <v>0</v>
      </c>
      <c r="J595" s="10">
        <v>0</v>
      </c>
      <c r="K595" s="10">
        <v>0</v>
      </c>
      <c r="L595" s="10">
        <v>0</v>
      </c>
      <c r="M595" s="10">
        <v>0</v>
      </c>
      <c r="N595" s="10">
        <v>0</v>
      </c>
      <c r="O595" s="10">
        <v>0</v>
      </c>
      <c r="P595" s="10">
        <v>0</v>
      </c>
      <c r="Q595" s="10">
        <v>0</v>
      </c>
      <c r="R595" s="10">
        <v>0</v>
      </c>
      <c r="S595" s="10">
        <v>0</v>
      </c>
      <c r="T595" s="10">
        <v>0</v>
      </c>
      <c r="U595" s="10">
        <v>0</v>
      </c>
      <c r="V595" s="10">
        <v>0</v>
      </c>
      <c r="W595" s="10">
        <v>0</v>
      </c>
      <c r="X595" s="10">
        <v>0</v>
      </c>
      <c r="Y595" s="10">
        <v>0</v>
      </c>
      <c r="Z595" s="10">
        <v>0</v>
      </c>
      <c r="AA595" s="10">
        <v>0</v>
      </c>
      <c r="AB595" s="10">
        <v>0</v>
      </c>
      <c r="AC595" s="10">
        <v>0</v>
      </c>
      <c r="AD595" s="10">
        <v>0</v>
      </c>
      <c r="AE595" s="10">
        <v>0</v>
      </c>
      <c r="AF595" s="10">
        <v>0</v>
      </c>
      <c r="AG595" s="10">
        <v>0</v>
      </c>
      <c r="AH595" s="10">
        <v>0</v>
      </c>
      <c r="AI595" s="10">
        <v>0</v>
      </c>
      <c r="AJ595" s="10">
        <v>0</v>
      </c>
      <c r="AK595" s="10">
        <v>0</v>
      </c>
      <c r="AL595" s="10">
        <v>0</v>
      </c>
      <c r="AM595" s="10">
        <v>0</v>
      </c>
      <c r="AN595" s="10">
        <v>0</v>
      </c>
      <c r="AO595" s="10">
        <v>0</v>
      </c>
      <c r="AP595" s="10">
        <v>0</v>
      </c>
      <c r="AQ595" s="11">
        <v>0</v>
      </c>
    </row>
    <row r="596" spans="1:43" x14ac:dyDescent="0.25">
      <c r="A596" s="31" t="s">
        <v>182</v>
      </c>
      <c r="B596" s="31">
        <v>0</v>
      </c>
      <c r="C596" s="10">
        <v>0</v>
      </c>
      <c r="D596" s="10">
        <v>0</v>
      </c>
      <c r="E596" s="10">
        <v>0</v>
      </c>
      <c r="F596" s="10">
        <v>0</v>
      </c>
      <c r="G596" s="10">
        <v>0</v>
      </c>
      <c r="H596" s="10">
        <v>0</v>
      </c>
      <c r="I596" s="10">
        <v>0</v>
      </c>
      <c r="J596" s="10">
        <v>0</v>
      </c>
      <c r="K596" s="10">
        <v>0</v>
      </c>
      <c r="L596" s="10">
        <v>0</v>
      </c>
      <c r="M596" s="10">
        <v>0</v>
      </c>
      <c r="N596" s="10">
        <v>0</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0</v>
      </c>
      <c r="AE596" s="10">
        <v>0</v>
      </c>
      <c r="AF596" s="10">
        <v>0</v>
      </c>
      <c r="AG596" s="10">
        <v>0</v>
      </c>
      <c r="AH596" s="10">
        <v>0</v>
      </c>
      <c r="AI596" s="10">
        <v>0</v>
      </c>
      <c r="AJ596" s="10">
        <v>0</v>
      </c>
      <c r="AK596" s="10">
        <v>0</v>
      </c>
      <c r="AL596" s="10">
        <v>0</v>
      </c>
      <c r="AM596" s="10">
        <v>0</v>
      </c>
      <c r="AN596" s="10">
        <v>0</v>
      </c>
      <c r="AO596" s="10">
        <v>0</v>
      </c>
      <c r="AP596" s="10">
        <v>0</v>
      </c>
      <c r="AQ596" s="11">
        <v>0</v>
      </c>
    </row>
    <row r="597" spans="1:43" x14ac:dyDescent="0.25">
      <c r="A597" s="31" t="s">
        <v>183</v>
      </c>
      <c r="B597" s="31">
        <v>0</v>
      </c>
      <c r="C597" s="10">
        <v>0</v>
      </c>
      <c r="D597" s="10">
        <v>0</v>
      </c>
      <c r="E597" s="10">
        <v>0</v>
      </c>
      <c r="F597" s="10">
        <v>0</v>
      </c>
      <c r="G597" s="10">
        <v>0</v>
      </c>
      <c r="H597" s="10">
        <v>0</v>
      </c>
      <c r="I597" s="10">
        <v>0</v>
      </c>
      <c r="J597" s="10">
        <v>0</v>
      </c>
      <c r="K597" s="10">
        <v>0</v>
      </c>
      <c r="L597" s="10">
        <v>0</v>
      </c>
      <c r="M597" s="10">
        <v>0</v>
      </c>
      <c r="N597" s="10">
        <v>0</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0</v>
      </c>
      <c r="AE597" s="10">
        <v>0</v>
      </c>
      <c r="AF597" s="10">
        <v>0</v>
      </c>
      <c r="AG597" s="10">
        <v>0</v>
      </c>
      <c r="AH597" s="10">
        <v>0</v>
      </c>
      <c r="AI597" s="10">
        <v>0</v>
      </c>
      <c r="AJ597" s="10">
        <v>0</v>
      </c>
      <c r="AK597" s="10">
        <v>0</v>
      </c>
      <c r="AL597" s="10">
        <v>0</v>
      </c>
      <c r="AM597" s="10">
        <v>0</v>
      </c>
      <c r="AN597" s="10">
        <v>0</v>
      </c>
      <c r="AO597" s="10">
        <v>0</v>
      </c>
      <c r="AP597" s="10">
        <v>0</v>
      </c>
      <c r="AQ597" s="11">
        <v>0</v>
      </c>
    </row>
    <row r="598" spans="1:43" x14ac:dyDescent="0.25">
      <c r="A598" s="31" t="s">
        <v>185</v>
      </c>
      <c r="B598" s="31">
        <v>0</v>
      </c>
      <c r="C598" s="10">
        <v>0</v>
      </c>
      <c r="D598" s="10">
        <v>0</v>
      </c>
      <c r="E598" s="10">
        <v>0</v>
      </c>
      <c r="F598" s="10">
        <v>0</v>
      </c>
      <c r="G598" s="10">
        <v>0</v>
      </c>
      <c r="H598" s="10">
        <v>0</v>
      </c>
      <c r="I598" s="10">
        <v>0</v>
      </c>
      <c r="J598" s="10">
        <v>0</v>
      </c>
      <c r="K598" s="10">
        <v>0</v>
      </c>
      <c r="L598" s="10">
        <v>0</v>
      </c>
      <c r="M598" s="10">
        <v>0</v>
      </c>
      <c r="N598" s="10">
        <v>0</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0</v>
      </c>
      <c r="AE598" s="10">
        <v>0</v>
      </c>
      <c r="AF598" s="10">
        <v>0</v>
      </c>
      <c r="AG598" s="10">
        <v>0</v>
      </c>
      <c r="AH598" s="10">
        <v>0</v>
      </c>
      <c r="AI598" s="10">
        <v>0</v>
      </c>
      <c r="AJ598" s="10">
        <v>0</v>
      </c>
      <c r="AK598" s="10">
        <v>0</v>
      </c>
      <c r="AL598" s="10">
        <v>0</v>
      </c>
      <c r="AM598" s="10">
        <v>0</v>
      </c>
      <c r="AN598" s="10">
        <v>0</v>
      </c>
      <c r="AO598" s="10">
        <v>0</v>
      </c>
      <c r="AP598" s="10">
        <v>0</v>
      </c>
      <c r="AQ598" s="11">
        <v>0</v>
      </c>
    </row>
    <row r="599" spans="1:43" x14ac:dyDescent="0.25">
      <c r="A599" s="31" t="s">
        <v>189</v>
      </c>
      <c r="B599" s="31">
        <v>0</v>
      </c>
      <c r="C599" s="10">
        <v>0</v>
      </c>
      <c r="D599" s="10">
        <v>0</v>
      </c>
      <c r="E599" s="10">
        <v>0</v>
      </c>
      <c r="F599" s="10">
        <v>0</v>
      </c>
      <c r="G599" s="10">
        <v>0</v>
      </c>
      <c r="H599" s="10">
        <v>0</v>
      </c>
      <c r="I599" s="10">
        <v>0</v>
      </c>
      <c r="J599" s="10">
        <v>0</v>
      </c>
      <c r="K599" s="10">
        <v>0</v>
      </c>
      <c r="L599" s="10">
        <v>0</v>
      </c>
      <c r="M599" s="10">
        <v>0</v>
      </c>
      <c r="N599" s="10">
        <v>0</v>
      </c>
      <c r="O599" s="10">
        <v>0</v>
      </c>
      <c r="P599" s="10">
        <v>0</v>
      </c>
      <c r="Q599" s="10">
        <v>0</v>
      </c>
      <c r="R599" s="10">
        <v>0</v>
      </c>
      <c r="S599" s="10">
        <v>0</v>
      </c>
      <c r="T599" s="10">
        <v>0</v>
      </c>
      <c r="U599" s="10">
        <v>0</v>
      </c>
      <c r="V599" s="10">
        <v>0</v>
      </c>
      <c r="W599" s="10">
        <v>0</v>
      </c>
      <c r="X599" s="10">
        <v>0</v>
      </c>
      <c r="Y599" s="10">
        <v>0</v>
      </c>
      <c r="Z599" s="10">
        <v>0</v>
      </c>
      <c r="AA599" s="10">
        <v>0</v>
      </c>
      <c r="AB599" s="10">
        <v>0</v>
      </c>
      <c r="AC599" s="10">
        <v>0</v>
      </c>
      <c r="AD599" s="10">
        <v>0</v>
      </c>
      <c r="AE599" s="10">
        <v>0</v>
      </c>
      <c r="AF599" s="10">
        <v>0</v>
      </c>
      <c r="AG599" s="10">
        <v>0</v>
      </c>
      <c r="AH599" s="10">
        <v>0</v>
      </c>
      <c r="AI599" s="10">
        <v>0</v>
      </c>
      <c r="AJ599" s="10">
        <v>0</v>
      </c>
      <c r="AK599" s="10">
        <v>0</v>
      </c>
      <c r="AL599" s="10">
        <v>0</v>
      </c>
      <c r="AM599" s="10">
        <v>0</v>
      </c>
      <c r="AN599" s="10">
        <v>0</v>
      </c>
      <c r="AO599" s="10">
        <v>0</v>
      </c>
      <c r="AP599" s="10">
        <v>0</v>
      </c>
      <c r="AQ599" s="11">
        <v>0</v>
      </c>
    </row>
    <row r="600" spans="1:43" x14ac:dyDescent="0.25">
      <c r="A600" s="31" t="s">
        <v>191</v>
      </c>
      <c r="B600" s="31">
        <v>0</v>
      </c>
      <c r="C600" s="10">
        <v>0</v>
      </c>
      <c r="D600" s="10">
        <v>0</v>
      </c>
      <c r="E600" s="10">
        <v>0</v>
      </c>
      <c r="F600" s="10">
        <v>0</v>
      </c>
      <c r="G600" s="10">
        <v>0</v>
      </c>
      <c r="H600" s="10">
        <v>0</v>
      </c>
      <c r="I600" s="10">
        <v>0</v>
      </c>
      <c r="J600" s="10">
        <v>0</v>
      </c>
      <c r="K600" s="10">
        <v>0</v>
      </c>
      <c r="L600" s="10">
        <v>0</v>
      </c>
      <c r="M600" s="10">
        <v>0</v>
      </c>
      <c r="N600" s="10">
        <v>0</v>
      </c>
      <c r="O600" s="10">
        <v>0</v>
      </c>
      <c r="P600" s="10">
        <v>0</v>
      </c>
      <c r="Q600" s="10">
        <v>0</v>
      </c>
      <c r="R600" s="10">
        <v>0</v>
      </c>
      <c r="S600" s="10">
        <v>0</v>
      </c>
      <c r="T600" s="10">
        <v>0</v>
      </c>
      <c r="U600" s="10">
        <v>0</v>
      </c>
      <c r="V600" s="10">
        <v>0</v>
      </c>
      <c r="W600" s="10">
        <v>0</v>
      </c>
      <c r="X600" s="10">
        <v>0</v>
      </c>
      <c r="Y600" s="10">
        <v>0</v>
      </c>
      <c r="Z600" s="10">
        <v>0</v>
      </c>
      <c r="AA600" s="10">
        <v>0</v>
      </c>
      <c r="AB600" s="10">
        <v>0</v>
      </c>
      <c r="AC600" s="10">
        <v>0</v>
      </c>
      <c r="AD600" s="10">
        <v>0</v>
      </c>
      <c r="AE600" s="10">
        <v>0</v>
      </c>
      <c r="AF600" s="10">
        <v>0</v>
      </c>
      <c r="AG600" s="10">
        <v>0</v>
      </c>
      <c r="AH600" s="10">
        <v>0</v>
      </c>
      <c r="AI600" s="10">
        <v>0</v>
      </c>
      <c r="AJ600" s="10">
        <v>0</v>
      </c>
      <c r="AK600" s="10">
        <v>0</v>
      </c>
      <c r="AL600" s="10">
        <v>0</v>
      </c>
      <c r="AM600" s="10">
        <v>0</v>
      </c>
      <c r="AN600" s="10">
        <v>0</v>
      </c>
      <c r="AO600" s="10">
        <v>0</v>
      </c>
      <c r="AP600" s="10">
        <v>0</v>
      </c>
      <c r="AQ600" s="11">
        <v>0</v>
      </c>
    </row>
    <row r="601" spans="1:43" x14ac:dyDescent="0.25">
      <c r="A601" s="31" t="s">
        <v>193</v>
      </c>
      <c r="B601" s="31">
        <v>0</v>
      </c>
      <c r="C601" s="10">
        <v>0</v>
      </c>
      <c r="D601" s="10">
        <v>0</v>
      </c>
      <c r="E601" s="10">
        <v>0</v>
      </c>
      <c r="F601" s="10">
        <v>0</v>
      </c>
      <c r="G601" s="10">
        <v>0</v>
      </c>
      <c r="H601" s="10">
        <v>0</v>
      </c>
      <c r="I601" s="10">
        <v>0</v>
      </c>
      <c r="J601" s="10">
        <v>0</v>
      </c>
      <c r="K601" s="10">
        <v>0</v>
      </c>
      <c r="L601" s="10">
        <v>0</v>
      </c>
      <c r="M601" s="10">
        <v>0</v>
      </c>
      <c r="N601" s="10">
        <v>0</v>
      </c>
      <c r="O601" s="10">
        <v>0</v>
      </c>
      <c r="P601" s="10">
        <v>0</v>
      </c>
      <c r="Q601" s="10">
        <v>0</v>
      </c>
      <c r="R601" s="10">
        <v>0</v>
      </c>
      <c r="S601" s="10">
        <v>0</v>
      </c>
      <c r="T601" s="10">
        <v>0</v>
      </c>
      <c r="U601" s="10">
        <v>0</v>
      </c>
      <c r="V601" s="10">
        <v>0</v>
      </c>
      <c r="W601" s="10">
        <v>0</v>
      </c>
      <c r="X601" s="10">
        <v>0</v>
      </c>
      <c r="Y601" s="10">
        <v>0</v>
      </c>
      <c r="Z601" s="10">
        <v>0</v>
      </c>
      <c r="AA601" s="10">
        <v>0</v>
      </c>
      <c r="AB601" s="10">
        <v>0</v>
      </c>
      <c r="AC601" s="10">
        <v>0</v>
      </c>
      <c r="AD601" s="10">
        <v>0</v>
      </c>
      <c r="AE601" s="10">
        <v>0</v>
      </c>
      <c r="AF601" s="10">
        <v>0</v>
      </c>
      <c r="AG601" s="10">
        <v>0</v>
      </c>
      <c r="AH601" s="10">
        <v>0</v>
      </c>
      <c r="AI601" s="10">
        <v>0</v>
      </c>
      <c r="AJ601" s="10">
        <v>0</v>
      </c>
      <c r="AK601" s="10">
        <v>0</v>
      </c>
      <c r="AL601" s="10">
        <v>0</v>
      </c>
      <c r="AM601" s="10">
        <v>0</v>
      </c>
      <c r="AN601" s="10">
        <v>0</v>
      </c>
      <c r="AO601" s="10">
        <v>0</v>
      </c>
      <c r="AP601" s="10">
        <v>0</v>
      </c>
      <c r="AQ601" s="11">
        <v>0</v>
      </c>
    </row>
    <row r="602" spans="1:43" x14ac:dyDescent="0.25">
      <c r="A602" s="31" t="s">
        <v>195</v>
      </c>
      <c r="B602" s="31">
        <v>0</v>
      </c>
      <c r="C602" s="10">
        <v>0</v>
      </c>
      <c r="D602" s="10">
        <v>0</v>
      </c>
      <c r="E602" s="10">
        <v>0</v>
      </c>
      <c r="F602" s="10">
        <v>0</v>
      </c>
      <c r="G602" s="10">
        <v>0</v>
      </c>
      <c r="H602" s="10">
        <v>0</v>
      </c>
      <c r="I602" s="10">
        <v>0</v>
      </c>
      <c r="J602" s="10">
        <v>0</v>
      </c>
      <c r="K602" s="10">
        <v>0</v>
      </c>
      <c r="L602" s="10">
        <v>0</v>
      </c>
      <c r="M602" s="10">
        <v>0</v>
      </c>
      <c r="N602" s="10">
        <v>0</v>
      </c>
      <c r="O602" s="10">
        <v>0</v>
      </c>
      <c r="P602" s="10">
        <v>0</v>
      </c>
      <c r="Q602" s="10">
        <v>0</v>
      </c>
      <c r="R602" s="10">
        <v>0</v>
      </c>
      <c r="S602" s="10">
        <v>0</v>
      </c>
      <c r="T602" s="10">
        <v>0</v>
      </c>
      <c r="U602" s="10">
        <v>0</v>
      </c>
      <c r="V602" s="10">
        <v>0</v>
      </c>
      <c r="W602" s="10">
        <v>0</v>
      </c>
      <c r="X602" s="10">
        <v>0</v>
      </c>
      <c r="Y602" s="10">
        <v>0</v>
      </c>
      <c r="Z602" s="10">
        <v>0</v>
      </c>
      <c r="AA602" s="10">
        <v>0</v>
      </c>
      <c r="AB602" s="10">
        <v>0</v>
      </c>
      <c r="AC602" s="10">
        <v>0</v>
      </c>
      <c r="AD602" s="10">
        <v>0</v>
      </c>
      <c r="AE602" s="10">
        <v>0</v>
      </c>
      <c r="AF602" s="10">
        <v>0</v>
      </c>
      <c r="AG602" s="10">
        <v>0</v>
      </c>
      <c r="AH602" s="10">
        <v>0</v>
      </c>
      <c r="AI602" s="10">
        <v>0</v>
      </c>
      <c r="AJ602" s="10">
        <v>0</v>
      </c>
      <c r="AK602" s="10">
        <v>0</v>
      </c>
      <c r="AL602" s="10">
        <v>0</v>
      </c>
      <c r="AM602" s="10">
        <v>0</v>
      </c>
      <c r="AN602" s="10">
        <v>0</v>
      </c>
      <c r="AO602" s="10">
        <v>0</v>
      </c>
      <c r="AP602" s="10">
        <v>0</v>
      </c>
      <c r="AQ602" s="11">
        <v>0</v>
      </c>
    </row>
    <row r="603" spans="1:43" x14ac:dyDescent="0.25">
      <c r="A603" s="31" t="s">
        <v>197</v>
      </c>
      <c r="B603" s="31">
        <v>0</v>
      </c>
      <c r="C603" s="10">
        <v>0</v>
      </c>
      <c r="D603" s="10">
        <v>0</v>
      </c>
      <c r="E603" s="10">
        <v>0</v>
      </c>
      <c r="F603" s="10">
        <v>0</v>
      </c>
      <c r="G603" s="10">
        <v>0</v>
      </c>
      <c r="H603" s="10">
        <v>0</v>
      </c>
      <c r="I603" s="10">
        <v>0</v>
      </c>
      <c r="J603" s="10">
        <v>0</v>
      </c>
      <c r="K603" s="10">
        <v>0</v>
      </c>
      <c r="L603" s="10">
        <v>0</v>
      </c>
      <c r="M603" s="10">
        <v>0</v>
      </c>
      <c r="N603" s="10">
        <v>0</v>
      </c>
      <c r="O603" s="10">
        <v>0</v>
      </c>
      <c r="P603" s="10">
        <v>0</v>
      </c>
      <c r="Q603" s="10">
        <v>0</v>
      </c>
      <c r="R603" s="10">
        <v>0</v>
      </c>
      <c r="S603" s="10">
        <v>0</v>
      </c>
      <c r="T603" s="10">
        <v>0</v>
      </c>
      <c r="U603" s="10">
        <v>0</v>
      </c>
      <c r="V603" s="10">
        <v>0</v>
      </c>
      <c r="W603" s="10">
        <v>0</v>
      </c>
      <c r="X603" s="10">
        <v>0</v>
      </c>
      <c r="Y603" s="10">
        <v>0</v>
      </c>
      <c r="Z603" s="10">
        <v>0</v>
      </c>
      <c r="AA603" s="10">
        <v>0</v>
      </c>
      <c r="AB603" s="10">
        <v>0</v>
      </c>
      <c r="AC603" s="10">
        <v>0</v>
      </c>
      <c r="AD603" s="10">
        <v>0</v>
      </c>
      <c r="AE603" s="10">
        <v>0</v>
      </c>
      <c r="AF603" s="10">
        <v>0</v>
      </c>
      <c r="AG603" s="10">
        <v>0</v>
      </c>
      <c r="AH603" s="10">
        <v>0</v>
      </c>
      <c r="AI603" s="10">
        <v>0</v>
      </c>
      <c r="AJ603" s="10">
        <v>0</v>
      </c>
      <c r="AK603" s="10">
        <v>0</v>
      </c>
      <c r="AL603" s="10">
        <v>0</v>
      </c>
      <c r="AM603" s="10">
        <v>0</v>
      </c>
      <c r="AN603" s="10">
        <v>0</v>
      </c>
      <c r="AO603" s="10">
        <v>0</v>
      </c>
      <c r="AP603" s="10">
        <v>0</v>
      </c>
      <c r="AQ603" s="11">
        <v>0</v>
      </c>
    </row>
    <row r="604" spans="1:43" x14ac:dyDescent="0.25">
      <c r="A604" s="31" t="s">
        <v>199</v>
      </c>
      <c r="B604" s="31">
        <v>0</v>
      </c>
      <c r="C604" s="10">
        <v>0</v>
      </c>
      <c r="D604" s="10">
        <v>0</v>
      </c>
      <c r="E604" s="10">
        <v>0</v>
      </c>
      <c r="F604" s="10">
        <v>0</v>
      </c>
      <c r="G604" s="10">
        <v>0</v>
      </c>
      <c r="H604" s="10">
        <v>0</v>
      </c>
      <c r="I604" s="10">
        <v>0</v>
      </c>
      <c r="J604" s="10">
        <v>0</v>
      </c>
      <c r="K604" s="10">
        <v>0</v>
      </c>
      <c r="L604" s="10">
        <v>0</v>
      </c>
      <c r="M604" s="10">
        <v>0</v>
      </c>
      <c r="N604" s="10">
        <v>0</v>
      </c>
      <c r="O604" s="10">
        <v>0</v>
      </c>
      <c r="P604" s="10">
        <v>0</v>
      </c>
      <c r="Q604" s="10">
        <v>0</v>
      </c>
      <c r="R604" s="10">
        <v>0</v>
      </c>
      <c r="S604" s="10">
        <v>0</v>
      </c>
      <c r="T604" s="10">
        <v>0</v>
      </c>
      <c r="U604" s="10">
        <v>0</v>
      </c>
      <c r="V604" s="10">
        <v>0</v>
      </c>
      <c r="W604" s="10">
        <v>0</v>
      </c>
      <c r="X604" s="10">
        <v>0</v>
      </c>
      <c r="Y604" s="10">
        <v>0</v>
      </c>
      <c r="Z604" s="10">
        <v>0</v>
      </c>
      <c r="AA604" s="10">
        <v>0</v>
      </c>
      <c r="AB604" s="10">
        <v>0</v>
      </c>
      <c r="AC604" s="10">
        <v>0</v>
      </c>
      <c r="AD604" s="10">
        <v>0</v>
      </c>
      <c r="AE604" s="10">
        <v>0</v>
      </c>
      <c r="AF604" s="10">
        <v>0</v>
      </c>
      <c r="AG604" s="10">
        <v>0</v>
      </c>
      <c r="AH604" s="10">
        <v>0</v>
      </c>
      <c r="AI604" s="10">
        <v>0</v>
      </c>
      <c r="AJ604" s="10">
        <v>0</v>
      </c>
      <c r="AK604" s="10">
        <v>0</v>
      </c>
      <c r="AL604" s="10">
        <v>0</v>
      </c>
      <c r="AM604" s="10">
        <v>0</v>
      </c>
      <c r="AN604" s="10">
        <v>0</v>
      </c>
      <c r="AO604" s="10">
        <v>0</v>
      </c>
      <c r="AP604" s="10">
        <v>0</v>
      </c>
      <c r="AQ604" s="11">
        <v>0</v>
      </c>
    </row>
    <row r="605" spans="1:43" x14ac:dyDescent="0.25">
      <c r="A605" s="31" t="s">
        <v>200</v>
      </c>
      <c r="B605" s="31">
        <v>0</v>
      </c>
      <c r="C605" s="10">
        <v>0</v>
      </c>
      <c r="D605" s="10">
        <v>0</v>
      </c>
      <c r="E605" s="10">
        <v>0</v>
      </c>
      <c r="F605" s="10">
        <v>0</v>
      </c>
      <c r="G605" s="10">
        <v>0</v>
      </c>
      <c r="H605" s="10">
        <v>0</v>
      </c>
      <c r="I605" s="10">
        <v>0</v>
      </c>
      <c r="J605" s="10">
        <v>0</v>
      </c>
      <c r="K605" s="10">
        <v>0</v>
      </c>
      <c r="L605" s="10">
        <v>0</v>
      </c>
      <c r="M605" s="10">
        <v>0</v>
      </c>
      <c r="N605" s="10">
        <v>0</v>
      </c>
      <c r="O605" s="10">
        <v>0</v>
      </c>
      <c r="P605" s="10">
        <v>0</v>
      </c>
      <c r="Q605" s="10">
        <v>0</v>
      </c>
      <c r="R605" s="10">
        <v>0</v>
      </c>
      <c r="S605" s="10">
        <v>0</v>
      </c>
      <c r="T605" s="10">
        <v>0</v>
      </c>
      <c r="U605" s="10">
        <v>0</v>
      </c>
      <c r="V605" s="10">
        <v>0</v>
      </c>
      <c r="W605" s="10">
        <v>0</v>
      </c>
      <c r="X605" s="10">
        <v>0</v>
      </c>
      <c r="Y605" s="10">
        <v>0</v>
      </c>
      <c r="Z605" s="10">
        <v>0</v>
      </c>
      <c r="AA605" s="10">
        <v>0</v>
      </c>
      <c r="AB605" s="10">
        <v>0</v>
      </c>
      <c r="AC605" s="10">
        <v>0</v>
      </c>
      <c r="AD605" s="10">
        <v>0</v>
      </c>
      <c r="AE605" s="10">
        <v>0</v>
      </c>
      <c r="AF605" s="10">
        <v>0</v>
      </c>
      <c r="AG605" s="10">
        <v>0</v>
      </c>
      <c r="AH605" s="10">
        <v>0</v>
      </c>
      <c r="AI605" s="10">
        <v>0</v>
      </c>
      <c r="AJ605" s="10">
        <v>0</v>
      </c>
      <c r="AK605" s="10">
        <v>0</v>
      </c>
      <c r="AL605" s="10">
        <v>0</v>
      </c>
      <c r="AM605" s="10">
        <v>0</v>
      </c>
      <c r="AN605" s="10">
        <v>0</v>
      </c>
      <c r="AO605" s="10">
        <v>0</v>
      </c>
      <c r="AP605" s="10">
        <v>0</v>
      </c>
      <c r="AQ605" s="11">
        <v>0</v>
      </c>
    </row>
    <row r="606" spans="1:43" x14ac:dyDescent="0.25">
      <c r="A606" s="31" t="s">
        <v>201</v>
      </c>
      <c r="B606" s="31">
        <v>0</v>
      </c>
      <c r="C606" s="10">
        <v>0</v>
      </c>
      <c r="D606" s="10">
        <v>0</v>
      </c>
      <c r="E606" s="10">
        <v>0</v>
      </c>
      <c r="F606" s="10">
        <v>0</v>
      </c>
      <c r="G606" s="10">
        <v>0</v>
      </c>
      <c r="H606" s="10">
        <v>0</v>
      </c>
      <c r="I606" s="10">
        <v>0</v>
      </c>
      <c r="J606" s="10">
        <v>0</v>
      </c>
      <c r="K606" s="10">
        <v>0</v>
      </c>
      <c r="L606" s="10">
        <v>0</v>
      </c>
      <c r="M606" s="10">
        <v>0</v>
      </c>
      <c r="N606" s="10">
        <v>0</v>
      </c>
      <c r="O606" s="10">
        <v>0</v>
      </c>
      <c r="P606" s="10">
        <v>0</v>
      </c>
      <c r="Q606" s="10">
        <v>0</v>
      </c>
      <c r="R606" s="10">
        <v>0</v>
      </c>
      <c r="S606" s="10">
        <v>0</v>
      </c>
      <c r="T606" s="10">
        <v>0</v>
      </c>
      <c r="U606" s="10">
        <v>0</v>
      </c>
      <c r="V606" s="10">
        <v>0</v>
      </c>
      <c r="W606" s="10">
        <v>0</v>
      </c>
      <c r="X606" s="10">
        <v>0</v>
      </c>
      <c r="Y606" s="10">
        <v>0</v>
      </c>
      <c r="Z606" s="10">
        <v>0</v>
      </c>
      <c r="AA606" s="10">
        <v>0</v>
      </c>
      <c r="AB606" s="10">
        <v>0</v>
      </c>
      <c r="AC606" s="10">
        <v>0</v>
      </c>
      <c r="AD606" s="10">
        <v>0</v>
      </c>
      <c r="AE606" s="10">
        <v>0</v>
      </c>
      <c r="AF606" s="10">
        <v>0</v>
      </c>
      <c r="AG606" s="10">
        <v>0</v>
      </c>
      <c r="AH606" s="10">
        <v>0</v>
      </c>
      <c r="AI606" s="10">
        <v>0</v>
      </c>
      <c r="AJ606" s="10">
        <v>0</v>
      </c>
      <c r="AK606" s="10">
        <v>0</v>
      </c>
      <c r="AL606" s="10">
        <v>0</v>
      </c>
      <c r="AM606" s="10">
        <v>0</v>
      </c>
      <c r="AN606" s="10">
        <v>0</v>
      </c>
      <c r="AO606" s="10">
        <v>0</v>
      </c>
      <c r="AP606" s="10">
        <v>0</v>
      </c>
      <c r="AQ606" s="11">
        <v>0</v>
      </c>
    </row>
    <row r="607" spans="1:43" x14ac:dyDescent="0.25">
      <c r="A607" s="31" t="s">
        <v>202</v>
      </c>
      <c r="B607" s="31">
        <v>0</v>
      </c>
      <c r="C607" s="10">
        <v>0</v>
      </c>
      <c r="D607" s="10">
        <v>0</v>
      </c>
      <c r="E607" s="10">
        <v>0</v>
      </c>
      <c r="F607" s="10">
        <v>0</v>
      </c>
      <c r="G607" s="10">
        <v>0</v>
      </c>
      <c r="H607" s="10">
        <v>0</v>
      </c>
      <c r="I607" s="10">
        <v>0</v>
      </c>
      <c r="J607" s="10">
        <v>0</v>
      </c>
      <c r="K607" s="10">
        <v>0</v>
      </c>
      <c r="L607" s="10">
        <v>0</v>
      </c>
      <c r="M607" s="10">
        <v>0</v>
      </c>
      <c r="N607" s="10">
        <v>0</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0</v>
      </c>
      <c r="AE607" s="10">
        <v>0</v>
      </c>
      <c r="AF607" s="10">
        <v>0</v>
      </c>
      <c r="AG607" s="10">
        <v>0</v>
      </c>
      <c r="AH607" s="10">
        <v>0</v>
      </c>
      <c r="AI607" s="10">
        <v>0</v>
      </c>
      <c r="AJ607" s="10">
        <v>0</v>
      </c>
      <c r="AK607" s="10">
        <v>0</v>
      </c>
      <c r="AL607" s="10">
        <v>0</v>
      </c>
      <c r="AM607" s="10">
        <v>0</v>
      </c>
      <c r="AN607" s="10">
        <v>0</v>
      </c>
      <c r="AO607" s="10">
        <v>0</v>
      </c>
      <c r="AP607" s="10">
        <v>0</v>
      </c>
      <c r="AQ607" s="11">
        <v>0</v>
      </c>
    </row>
    <row r="608" spans="1:43" x14ac:dyDescent="0.25">
      <c r="A608" s="31" t="s">
        <v>205</v>
      </c>
      <c r="B608" s="31">
        <v>0</v>
      </c>
      <c r="C608" s="10">
        <v>0</v>
      </c>
      <c r="D608" s="10">
        <v>0</v>
      </c>
      <c r="E608" s="10">
        <v>0</v>
      </c>
      <c r="F608" s="10">
        <v>0</v>
      </c>
      <c r="G608" s="10">
        <v>0</v>
      </c>
      <c r="H608" s="10">
        <v>0</v>
      </c>
      <c r="I608" s="10">
        <v>0</v>
      </c>
      <c r="J608" s="10">
        <v>0</v>
      </c>
      <c r="K608" s="10">
        <v>0</v>
      </c>
      <c r="L608" s="10">
        <v>0</v>
      </c>
      <c r="M608" s="10">
        <v>0</v>
      </c>
      <c r="N608" s="10">
        <v>0</v>
      </c>
      <c r="O608" s="10">
        <v>0</v>
      </c>
      <c r="P608" s="10">
        <v>0</v>
      </c>
      <c r="Q608" s="10">
        <v>0</v>
      </c>
      <c r="R608" s="10">
        <v>0</v>
      </c>
      <c r="S608" s="10">
        <v>0</v>
      </c>
      <c r="T608" s="10">
        <v>0</v>
      </c>
      <c r="U608" s="10">
        <v>0</v>
      </c>
      <c r="V608" s="10">
        <v>0</v>
      </c>
      <c r="W608" s="10">
        <v>0</v>
      </c>
      <c r="X608" s="10">
        <v>0</v>
      </c>
      <c r="Y608" s="10">
        <v>0</v>
      </c>
      <c r="Z608" s="10">
        <v>0</v>
      </c>
      <c r="AA608" s="10">
        <v>0</v>
      </c>
      <c r="AB608" s="10">
        <v>0</v>
      </c>
      <c r="AC608" s="10">
        <v>0</v>
      </c>
      <c r="AD608" s="10">
        <v>0</v>
      </c>
      <c r="AE608" s="10">
        <v>0</v>
      </c>
      <c r="AF608" s="10">
        <v>0</v>
      </c>
      <c r="AG608" s="10">
        <v>0</v>
      </c>
      <c r="AH608" s="10">
        <v>0</v>
      </c>
      <c r="AI608" s="10">
        <v>0</v>
      </c>
      <c r="AJ608" s="10">
        <v>0</v>
      </c>
      <c r="AK608" s="10">
        <v>0</v>
      </c>
      <c r="AL608" s="10">
        <v>0</v>
      </c>
      <c r="AM608" s="10">
        <v>0</v>
      </c>
      <c r="AN608" s="10">
        <v>0</v>
      </c>
      <c r="AO608" s="10">
        <v>0</v>
      </c>
      <c r="AP608" s="10">
        <v>0</v>
      </c>
      <c r="AQ608" s="11">
        <v>0</v>
      </c>
    </row>
    <row r="609" spans="1:43" x14ac:dyDescent="0.25">
      <c r="A609" s="31" t="s">
        <v>207</v>
      </c>
      <c r="B609" s="31">
        <v>0</v>
      </c>
      <c r="C609" s="10">
        <v>0</v>
      </c>
      <c r="D609" s="10">
        <v>0</v>
      </c>
      <c r="E609" s="10">
        <v>0</v>
      </c>
      <c r="F609" s="10">
        <v>0</v>
      </c>
      <c r="G609" s="10">
        <v>0</v>
      </c>
      <c r="H609" s="10">
        <v>0</v>
      </c>
      <c r="I609" s="10">
        <v>0</v>
      </c>
      <c r="J609" s="10">
        <v>0</v>
      </c>
      <c r="K609" s="10">
        <v>0</v>
      </c>
      <c r="L609" s="10">
        <v>0</v>
      </c>
      <c r="M609" s="10">
        <v>0</v>
      </c>
      <c r="N609" s="10">
        <v>0</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0</v>
      </c>
      <c r="AE609" s="10">
        <v>0</v>
      </c>
      <c r="AF609" s="10">
        <v>0</v>
      </c>
      <c r="AG609" s="10">
        <v>0</v>
      </c>
      <c r="AH609" s="10">
        <v>0</v>
      </c>
      <c r="AI609" s="10">
        <v>0</v>
      </c>
      <c r="AJ609" s="10">
        <v>0</v>
      </c>
      <c r="AK609" s="10">
        <v>0</v>
      </c>
      <c r="AL609" s="10">
        <v>0</v>
      </c>
      <c r="AM609" s="10">
        <v>0</v>
      </c>
      <c r="AN609" s="10">
        <v>0</v>
      </c>
      <c r="AO609" s="10">
        <v>0</v>
      </c>
      <c r="AP609" s="10">
        <v>0</v>
      </c>
      <c r="AQ609" s="11">
        <v>0</v>
      </c>
    </row>
    <row r="610" spans="1:43" x14ac:dyDescent="0.25">
      <c r="A610" s="31" t="s">
        <v>209</v>
      </c>
      <c r="B610" s="31">
        <v>0</v>
      </c>
      <c r="C610" s="10">
        <v>0</v>
      </c>
      <c r="D610" s="10">
        <v>0</v>
      </c>
      <c r="E610" s="10">
        <v>0</v>
      </c>
      <c r="F610" s="10">
        <v>0</v>
      </c>
      <c r="G610" s="10">
        <v>0</v>
      </c>
      <c r="H610" s="10">
        <v>0</v>
      </c>
      <c r="I610" s="10">
        <v>0</v>
      </c>
      <c r="J610" s="10">
        <v>0</v>
      </c>
      <c r="K610" s="10">
        <v>0</v>
      </c>
      <c r="L610" s="10">
        <v>0</v>
      </c>
      <c r="M610" s="10">
        <v>0</v>
      </c>
      <c r="N610" s="10">
        <v>0</v>
      </c>
      <c r="O610" s="10">
        <v>0</v>
      </c>
      <c r="P610" s="10">
        <v>0</v>
      </c>
      <c r="Q610" s="10">
        <v>0</v>
      </c>
      <c r="R610" s="10">
        <v>0</v>
      </c>
      <c r="S610" s="10">
        <v>0</v>
      </c>
      <c r="T610" s="10">
        <v>0</v>
      </c>
      <c r="U610" s="10">
        <v>0</v>
      </c>
      <c r="V610" s="10">
        <v>0</v>
      </c>
      <c r="W610" s="10">
        <v>0</v>
      </c>
      <c r="X610" s="10">
        <v>0</v>
      </c>
      <c r="Y610" s="10">
        <v>0</v>
      </c>
      <c r="Z610" s="10">
        <v>0</v>
      </c>
      <c r="AA610" s="10">
        <v>0</v>
      </c>
      <c r="AB610" s="10">
        <v>0</v>
      </c>
      <c r="AC610" s="10">
        <v>0</v>
      </c>
      <c r="AD610" s="10">
        <v>0</v>
      </c>
      <c r="AE610" s="10">
        <v>0</v>
      </c>
      <c r="AF610" s="10">
        <v>0</v>
      </c>
      <c r="AG610" s="10">
        <v>0</v>
      </c>
      <c r="AH610" s="10">
        <v>0</v>
      </c>
      <c r="AI610" s="10">
        <v>0</v>
      </c>
      <c r="AJ610" s="10">
        <v>0</v>
      </c>
      <c r="AK610" s="10">
        <v>0</v>
      </c>
      <c r="AL610" s="10">
        <v>0</v>
      </c>
      <c r="AM610" s="10">
        <v>0</v>
      </c>
      <c r="AN610" s="10">
        <v>0</v>
      </c>
      <c r="AO610" s="10">
        <v>0</v>
      </c>
      <c r="AP610" s="10">
        <v>0</v>
      </c>
      <c r="AQ610" s="11">
        <v>0</v>
      </c>
    </row>
    <row r="611" spans="1:43" x14ac:dyDescent="0.25">
      <c r="A611" s="31" t="s">
        <v>139</v>
      </c>
      <c r="B611" s="31">
        <v>3</v>
      </c>
      <c r="C611" s="10">
        <v>0</v>
      </c>
      <c r="D611" s="10">
        <v>0</v>
      </c>
      <c r="E611" s="10">
        <v>0</v>
      </c>
      <c r="F611" s="10">
        <v>0</v>
      </c>
      <c r="G611" s="10">
        <v>0</v>
      </c>
      <c r="H611" s="10">
        <v>0</v>
      </c>
      <c r="I611" s="10">
        <v>0</v>
      </c>
      <c r="J611" s="10">
        <v>0</v>
      </c>
      <c r="K611" s="10">
        <v>0.1</v>
      </c>
      <c r="L611" s="10">
        <v>0.1</v>
      </c>
      <c r="M611" s="10">
        <v>0.1</v>
      </c>
      <c r="N611" s="10">
        <v>0.1</v>
      </c>
      <c r="O611" s="10">
        <v>0.1</v>
      </c>
      <c r="P611" s="10">
        <v>0.1</v>
      </c>
      <c r="Q611" s="10">
        <v>0.1</v>
      </c>
      <c r="R611" s="10">
        <v>0.1</v>
      </c>
      <c r="S611" s="10">
        <v>0.1</v>
      </c>
      <c r="T611" s="10">
        <v>0.1</v>
      </c>
      <c r="U611" s="10">
        <v>0.1</v>
      </c>
      <c r="V611" s="10">
        <v>0.1</v>
      </c>
      <c r="W611" s="10">
        <v>0.1</v>
      </c>
      <c r="X611" s="10">
        <v>0.1</v>
      </c>
      <c r="Y611" s="10">
        <v>0.1</v>
      </c>
      <c r="Z611" s="10">
        <v>0.1</v>
      </c>
      <c r="AA611" s="10">
        <v>0.1</v>
      </c>
      <c r="AB611" s="10">
        <v>0.1</v>
      </c>
      <c r="AC611" s="10">
        <v>0.1</v>
      </c>
      <c r="AD611" s="10">
        <v>0.1</v>
      </c>
      <c r="AE611" s="10">
        <v>0.1</v>
      </c>
      <c r="AF611" s="10">
        <v>0.1</v>
      </c>
      <c r="AG611" s="10">
        <v>0.1</v>
      </c>
      <c r="AH611" s="10">
        <v>0.1</v>
      </c>
      <c r="AI611" s="10">
        <v>0.1</v>
      </c>
      <c r="AJ611" s="10">
        <v>0.1</v>
      </c>
      <c r="AK611" s="10">
        <v>0.1</v>
      </c>
      <c r="AL611" s="10">
        <v>0.1</v>
      </c>
      <c r="AM611" s="10">
        <v>0.1</v>
      </c>
      <c r="AN611" s="10">
        <v>0.1</v>
      </c>
      <c r="AO611" s="10">
        <v>0.1</v>
      </c>
      <c r="AP611" s="10">
        <v>0.1</v>
      </c>
      <c r="AQ611" s="11">
        <v>0.1</v>
      </c>
    </row>
    <row r="612" spans="1:43" x14ac:dyDescent="0.25">
      <c r="A612" s="31" t="s">
        <v>192</v>
      </c>
      <c r="B612" s="31">
        <v>2</v>
      </c>
      <c r="C612" s="10">
        <v>0</v>
      </c>
      <c r="D612" s="10">
        <v>0</v>
      </c>
      <c r="E612" s="10">
        <v>0</v>
      </c>
      <c r="F612" s="10">
        <v>0</v>
      </c>
      <c r="G612" s="10">
        <v>0</v>
      </c>
      <c r="H612" s="10">
        <v>0</v>
      </c>
      <c r="I612" s="10">
        <v>0</v>
      </c>
      <c r="J612" s="10">
        <v>0</v>
      </c>
      <c r="K612" s="10">
        <v>0.1</v>
      </c>
      <c r="L612" s="10">
        <v>0.1</v>
      </c>
      <c r="M612" s="10">
        <v>0.1</v>
      </c>
      <c r="N612" s="10">
        <v>0.1</v>
      </c>
      <c r="O612" s="10">
        <v>0.1</v>
      </c>
      <c r="P612" s="10">
        <v>0.1</v>
      </c>
      <c r="Q612" s="10">
        <v>0.1</v>
      </c>
      <c r="R612" s="10">
        <v>0.1</v>
      </c>
      <c r="S612" s="10">
        <v>0.1</v>
      </c>
      <c r="T612" s="10">
        <v>0.1</v>
      </c>
      <c r="U612" s="10">
        <v>0.1</v>
      </c>
      <c r="V612" s="10">
        <v>0.1</v>
      </c>
      <c r="W612" s="10">
        <v>0.1</v>
      </c>
      <c r="X612" s="10">
        <v>0.1</v>
      </c>
      <c r="Y612" s="10">
        <v>0.1</v>
      </c>
      <c r="Z612" s="10">
        <v>0.1</v>
      </c>
      <c r="AA612" s="10">
        <v>0.1</v>
      </c>
      <c r="AB612" s="10">
        <v>0.1</v>
      </c>
      <c r="AC612" s="10">
        <v>0.1</v>
      </c>
      <c r="AD612" s="10">
        <v>0.1</v>
      </c>
      <c r="AE612" s="10">
        <v>0.1</v>
      </c>
      <c r="AF612" s="10">
        <v>0.1</v>
      </c>
      <c r="AG612" s="10">
        <v>0.1</v>
      </c>
      <c r="AH612" s="10">
        <v>0.1</v>
      </c>
      <c r="AI612" s="10">
        <v>0.1</v>
      </c>
      <c r="AJ612" s="10">
        <v>0.1</v>
      </c>
      <c r="AK612" s="10">
        <v>0.1</v>
      </c>
      <c r="AL612" s="10">
        <v>0.1</v>
      </c>
      <c r="AM612" s="10">
        <v>0.1</v>
      </c>
      <c r="AN612" s="10">
        <v>0.1</v>
      </c>
      <c r="AO612" s="10">
        <v>0.1</v>
      </c>
      <c r="AP612" s="10">
        <v>0.1</v>
      </c>
      <c r="AQ612" s="11">
        <v>0.1</v>
      </c>
    </row>
    <row r="613" spans="1:43" x14ac:dyDescent="0.25">
      <c r="A613" s="31" t="s">
        <v>210</v>
      </c>
      <c r="B613" s="31">
        <v>3</v>
      </c>
      <c r="C613" s="10">
        <v>0</v>
      </c>
      <c r="D613" s="10">
        <v>0</v>
      </c>
      <c r="E613" s="10">
        <v>0</v>
      </c>
      <c r="F613" s="10">
        <v>0</v>
      </c>
      <c r="G613" s="10">
        <v>0</v>
      </c>
      <c r="H613" s="10">
        <v>0</v>
      </c>
      <c r="I613" s="10">
        <v>0</v>
      </c>
      <c r="J613" s="10">
        <v>0</v>
      </c>
      <c r="K613" s="10">
        <v>0.1</v>
      </c>
      <c r="L613" s="10">
        <v>0.1</v>
      </c>
      <c r="M613" s="10">
        <v>0.1</v>
      </c>
      <c r="N613" s="10">
        <v>0.1</v>
      </c>
      <c r="O613" s="10">
        <v>0.1</v>
      </c>
      <c r="P613" s="10">
        <v>0.1</v>
      </c>
      <c r="Q613" s="10">
        <v>0.1</v>
      </c>
      <c r="R613" s="10">
        <v>0.1</v>
      </c>
      <c r="S613" s="10">
        <v>0.1</v>
      </c>
      <c r="T613" s="10">
        <v>0.1</v>
      </c>
      <c r="U613" s="10">
        <v>0.1</v>
      </c>
      <c r="V613" s="10">
        <v>0.1</v>
      </c>
      <c r="W613" s="10">
        <v>0.1</v>
      </c>
      <c r="X613" s="10">
        <v>0.1</v>
      </c>
      <c r="Y613" s="10">
        <v>0.1</v>
      </c>
      <c r="Z613" s="10">
        <v>0.1</v>
      </c>
      <c r="AA613" s="10">
        <v>0.1</v>
      </c>
      <c r="AB613" s="10">
        <v>0.1</v>
      </c>
      <c r="AC613" s="10">
        <v>0.1</v>
      </c>
      <c r="AD613" s="10">
        <v>0.1</v>
      </c>
      <c r="AE613" s="10">
        <v>0.1</v>
      </c>
      <c r="AF613" s="10">
        <v>0.1</v>
      </c>
      <c r="AG613" s="10">
        <v>0.1</v>
      </c>
      <c r="AH613" s="10">
        <v>0.1</v>
      </c>
      <c r="AI613" s="10">
        <v>0.1</v>
      </c>
      <c r="AJ613" s="10">
        <v>0.1</v>
      </c>
      <c r="AK613" s="10">
        <v>0.1</v>
      </c>
      <c r="AL613" s="10">
        <v>0.1</v>
      </c>
      <c r="AM613" s="10">
        <v>0.1</v>
      </c>
      <c r="AN613" s="10">
        <v>0.1</v>
      </c>
      <c r="AO613" s="10">
        <v>0.1</v>
      </c>
      <c r="AP613" s="10">
        <v>0.1</v>
      </c>
      <c r="AQ613" s="11">
        <v>0.1</v>
      </c>
    </row>
    <row r="614" spans="1:43" x14ac:dyDescent="0.25">
      <c r="A614" s="31" t="s">
        <v>211</v>
      </c>
      <c r="B614" s="31">
        <v>3</v>
      </c>
      <c r="C614" s="10">
        <v>0</v>
      </c>
      <c r="D614" s="10">
        <v>0</v>
      </c>
      <c r="E614" s="10">
        <v>0</v>
      </c>
      <c r="F614" s="10">
        <v>0</v>
      </c>
      <c r="G614" s="10">
        <v>0</v>
      </c>
      <c r="H614" s="10">
        <v>0</v>
      </c>
      <c r="I614" s="10">
        <v>0</v>
      </c>
      <c r="J614" s="10">
        <v>0</v>
      </c>
      <c r="K614" s="10">
        <v>0.1</v>
      </c>
      <c r="L614" s="10">
        <v>0.1</v>
      </c>
      <c r="M614" s="10">
        <v>0.1</v>
      </c>
      <c r="N614" s="10">
        <v>0.1</v>
      </c>
      <c r="O614" s="10">
        <v>0.1</v>
      </c>
      <c r="P614" s="10">
        <v>0.1</v>
      </c>
      <c r="Q614" s="10">
        <v>0.1</v>
      </c>
      <c r="R614" s="10">
        <v>0.1</v>
      </c>
      <c r="S614" s="10">
        <v>0.1</v>
      </c>
      <c r="T614" s="10">
        <v>0.1</v>
      </c>
      <c r="U614" s="10">
        <v>0.1</v>
      </c>
      <c r="V614" s="10">
        <v>0.1</v>
      </c>
      <c r="W614" s="10">
        <v>0.1</v>
      </c>
      <c r="X614" s="10">
        <v>0.1</v>
      </c>
      <c r="Y614" s="10">
        <v>0.1</v>
      </c>
      <c r="Z614" s="10">
        <v>0.1</v>
      </c>
      <c r="AA614" s="10">
        <v>0.1</v>
      </c>
      <c r="AB614" s="10">
        <v>0.1</v>
      </c>
      <c r="AC614" s="10">
        <v>0.1</v>
      </c>
      <c r="AD614" s="10">
        <v>0.1</v>
      </c>
      <c r="AE614" s="10">
        <v>0.1</v>
      </c>
      <c r="AF614" s="10">
        <v>0.1</v>
      </c>
      <c r="AG614" s="10">
        <v>0.1</v>
      </c>
      <c r="AH614" s="10">
        <v>0.1</v>
      </c>
      <c r="AI614" s="10">
        <v>0.1</v>
      </c>
      <c r="AJ614" s="10">
        <v>0.1</v>
      </c>
      <c r="AK614" s="10">
        <v>0.1</v>
      </c>
      <c r="AL614" s="10">
        <v>0.1</v>
      </c>
      <c r="AM614" s="10">
        <v>0.1</v>
      </c>
      <c r="AN614" s="10">
        <v>0.1</v>
      </c>
      <c r="AO614" s="10">
        <v>0.1</v>
      </c>
      <c r="AP614" s="10">
        <v>0.1</v>
      </c>
      <c r="AQ614" s="11">
        <v>0.1</v>
      </c>
    </row>
    <row r="615" spans="1:43" x14ac:dyDescent="0.25">
      <c r="A615" s="31" t="s">
        <v>162</v>
      </c>
      <c r="B615" s="31">
        <v>0</v>
      </c>
      <c r="C615" s="10">
        <v>0</v>
      </c>
      <c r="D615" s="10">
        <v>0</v>
      </c>
      <c r="E615" s="10">
        <v>0</v>
      </c>
      <c r="F615" s="10">
        <v>0</v>
      </c>
      <c r="G615" s="10">
        <v>0</v>
      </c>
      <c r="H615" s="10">
        <v>0</v>
      </c>
      <c r="I615" s="10">
        <v>0</v>
      </c>
      <c r="J615" s="10">
        <v>0</v>
      </c>
      <c r="K615" s="10">
        <v>0</v>
      </c>
      <c r="L615" s="10">
        <v>0</v>
      </c>
      <c r="M615" s="10">
        <v>0</v>
      </c>
      <c r="N615" s="10">
        <v>0</v>
      </c>
      <c r="O615" s="10">
        <v>0</v>
      </c>
      <c r="P615" s="10">
        <v>0</v>
      </c>
      <c r="Q615" s="10">
        <v>0</v>
      </c>
      <c r="R615" s="10">
        <v>0</v>
      </c>
      <c r="S615" s="10">
        <v>0</v>
      </c>
      <c r="T615" s="10">
        <v>0</v>
      </c>
      <c r="U615" s="10">
        <v>0</v>
      </c>
      <c r="V615" s="10">
        <v>0</v>
      </c>
      <c r="W615" s="10">
        <v>0</v>
      </c>
      <c r="X615" s="10">
        <v>0</v>
      </c>
      <c r="Y615" s="10">
        <v>0</v>
      </c>
      <c r="Z615" s="10">
        <v>0</v>
      </c>
      <c r="AA615" s="10">
        <v>0</v>
      </c>
      <c r="AB615" s="10">
        <v>0</v>
      </c>
      <c r="AC615" s="10">
        <v>0</v>
      </c>
      <c r="AD615" s="10">
        <v>0</v>
      </c>
      <c r="AE615" s="10">
        <v>0</v>
      </c>
      <c r="AF615" s="10">
        <v>0</v>
      </c>
      <c r="AG615" s="10">
        <v>0</v>
      </c>
      <c r="AH615" s="10">
        <v>0</v>
      </c>
      <c r="AI615" s="10">
        <v>0</v>
      </c>
      <c r="AJ615" s="10">
        <v>0</v>
      </c>
      <c r="AK615" s="10">
        <v>0</v>
      </c>
      <c r="AL615" s="10">
        <v>0</v>
      </c>
      <c r="AM615" s="10">
        <v>0</v>
      </c>
      <c r="AN615" s="10">
        <v>0</v>
      </c>
      <c r="AO615" s="10">
        <v>0</v>
      </c>
      <c r="AP615" s="10">
        <v>0</v>
      </c>
      <c r="AQ615" s="11">
        <v>0</v>
      </c>
    </row>
    <row r="616" spans="1:43" x14ac:dyDescent="0.25">
      <c r="A616" s="31" t="s">
        <v>167</v>
      </c>
      <c r="B616" s="31">
        <v>0</v>
      </c>
      <c r="C616" s="10">
        <v>0</v>
      </c>
      <c r="D616" s="10">
        <v>0</v>
      </c>
      <c r="E616" s="10">
        <v>0</v>
      </c>
      <c r="F616" s="10">
        <v>0</v>
      </c>
      <c r="G616" s="10">
        <v>0</v>
      </c>
      <c r="H616" s="10">
        <v>0</v>
      </c>
      <c r="I616" s="10">
        <v>0</v>
      </c>
      <c r="J616" s="10">
        <v>0</v>
      </c>
      <c r="K616" s="10">
        <v>0</v>
      </c>
      <c r="L616" s="10">
        <v>0</v>
      </c>
      <c r="M616" s="10">
        <v>0</v>
      </c>
      <c r="N616" s="10">
        <v>0</v>
      </c>
      <c r="O616" s="10">
        <v>0</v>
      </c>
      <c r="P616" s="10">
        <v>0</v>
      </c>
      <c r="Q616" s="10">
        <v>0</v>
      </c>
      <c r="R616" s="10">
        <v>0</v>
      </c>
      <c r="S616" s="10">
        <v>0</v>
      </c>
      <c r="T616" s="10">
        <v>0</v>
      </c>
      <c r="U616" s="10">
        <v>0</v>
      </c>
      <c r="V616" s="10">
        <v>0</v>
      </c>
      <c r="W616" s="10">
        <v>0</v>
      </c>
      <c r="X616" s="10">
        <v>0</v>
      </c>
      <c r="Y616" s="10">
        <v>0</v>
      </c>
      <c r="Z616" s="10">
        <v>0</v>
      </c>
      <c r="AA616" s="10">
        <v>0</v>
      </c>
      <c r="AB616" s="10">
        <v>0</v>
      </c>
      <c r="AC616" s="10">
        <v>0</v>
      </c>
      <c r="AD616" s="10">
        <v>0</v>
      </c>
      <c r="AE616" s="10">
        <v>0</v>
      </c>
      <c r="AF616" s="10">
        <v>0</v>
      </c>
      <c r="AG616" s="10">
        <v>0</v>
      </c>
      <c r="AH616" s="10">
        <v>0</v>
      </c>
      <c r="AI616" s="10">
        <v>0</v>
      </c>
      <c r="AJ616" s="10">
        <v>0</v>
      </c>
      <c r="AK616" s="10">
        <v>0</v>
      </c>
      <c r="AL616" s="10">
        <v>0</v>
      </c>
      <c r="AM616" s="10">
        <v>0</v>
      </c>
      <c r="AN616" s="10">
        <v>0</v>
      </c>
      <c r="AO616" s="10">
        <v>0</v>
      </c>
      <c r="AP616" s="10">
        <v>0</v>
      </c>
      <c r="AQ616" s="11">
        <v>0</v>
      </c>
    </row>
    <row r="617" spans="1:43" x14ac:dyDescent="0.25">
      <c r="A617" s="31" t="s">
        <v>184</v>
      </c>
      <c r="B617" s="31">
        <v>0</v>
      </c>
      <c r="C617" s="10">
        <v>0</v>
      </c>
      <c r="D617" s="10">
        <v>0</v>
      </c>
      <c r="E617" s="10">
        <v>0</v>
      </c>
      <c r="F617" s="10">
        <v>0</v>
      </c>
      <c r="G617" s="10">
        <v>0</v>
      </c>
      <c r="H617" s="10">
        <v>0</v>
      </c>
      <c r="I617" s="10">
        <v>0</v>
      </c>
      <c r="J617" s="10">
        <v>0</v>
      </c>
      <c r="K617" s="10">
        <v>0</v>
      </c>
      <c r="L617" s="10">
        <v>0</v>
      </c>
      <c r="M617" s="10">
        <v>0</v>
      </c>
      <c r="N617" s="10">
        <v>0</v>
      </c>
      <c r="O617" s="10">
        <v>0</v>
      </c>
      <c r="P617" s="10">
        <v>0</v>
      </c>
      <c r="Q617" s="10">
        <v>0</v>
      </c>
      <c r="R617" s="10">
        <v>0</v>
      </c>
      <c r="S617" s="10">
        <v>0</v>
      </c>
      <c r="T617" s="10">
        <v>0</v>
      </c>
      <c r="U617" s="10">
        <v>0</v>
      </c>
      <c r="V617" s="10">
        <v>0</v>
      </c>
      <c r="W617" s="10">
        <v>0</v>
      </c>
      <c r="X617" s="10">
        <v>0</v>
      </c>
      <c r="Y617" s="10">
        <v>0</v>
      </c>
      <c r="Z617" s="10">
        <v>0</v>
      </c>
      <c r="AA617" s="10">
        <v>0</v>
      </c>
      <c r="AB617" s="10">
        <v>0</v>
      </c>
      <c r="AC617" s="10">
        <v>0</v>
      </c>
      <c r="AD617" s="10">
        <v>0</v>
      </c>
      <c r="AE617" s="10">
        <v>0</v>
      </c>
      <c r="AF617" s="10">
        <v>0</v>
      </c>
      <c r="AG617" s="10">
        <v>0</v>
      </c>
      <c r="AH617" s="10">
        <v>0</v>
      </c>
      <c r="AI617" s="10">
        <v>0</v>
      </c>
      <c r="AJ617" s="10">
        <v>0</v>
      </c>
      <c r="AK617" s="10">
        <v>0</v>
      </c>
      <c r="AL617" s="10">
        <v>0</v>
      </c>
      <c r="AM617" s="10">
        <v>0</v>
      </c>
      <c r="AN617" s="10">
        <v>0</v>
      </c>
      <c r="AO617" s="10">
        <v>0</v>
      </c>
      <c r="AP617" s="10">
        <v>0</v>
      </c>
      <c r="AQ617" s="11">
        <v>0</v>
      </c>
    </row>
    <row r="618" spans="1:43" x14ac:dyDescent="0.25">
      <c r="A618" s="31" t="s">
        <v>172</v>
      </c>
      <c r="B618" s="31">
        <v>0</v>
      </c>
      <c r="C618" s="10">
        <v>0</v>
      </c>
      <c r="D618" s="10">
        <v>0</v>
      </c>
      <c r="E618" s="10">
        <v>0</v>
      </c>
      <c r="F618" s="10">
        <v>0</v>
      </c>
      <c r="G618" s="10">
        <v>0</v>
      </c>
      <c r="H618" s="10">
        <v>0</v>
      </c>
      <c r="I618" s="10">
        <v>0</v>
      </c>
      <c r="J618" s="10">
        <v>0</v>
      </c>
      <c r="K618" s="10">
        <v>0</v>
      </c>
      <c r="L618" s="10">
        <v>0</v>
      </c>
      <c r="M618" s="10">
        <v>0</v>
      </c>
      <c r="N618" s="10">
        <v>0</v>
      </c>
      <c r="O618" s="10">
        <v>0</v>
      </c>
      <c r="P618" s="10">
        <v>0</v>
      </c>
      <c r="Q618" s="10">
        <v>0</v>
      </c>
      <c r="R618" s="10">
        <v>0</v>
      </c>
      <c r="S618" s="10">
        <v>0</v>
      </c>
      <c r="T618" s="10">
        <v>0</v>
      </c>
      <c r="U618" s="10">
        <v>0</v>
      </c>
      <c r="V618" s="10">
        <v>0</v>
      </c>
      <c r="W618" s="10">
        <v>0</v>
      </c>
      <c r="X618" s="10">
        <v>0</v>
      </c>
      <c r="Y618" s="10">
        <v>0</v>
      </c>
      <c r="Z618" s="10">
        <v>0</v>
      </c>
      <c r="AA618" s="10">
        <v>0</v>
      </c>
      <c r="AB618" s="10">
        <v>0</v>
      </c>
      <c r="AC618" s="10">
        <v>0</v>
      </c>
      <c r="AD618" s="10">
        <v>0</v>
      </c>
      <c r="AE618" s="10">
        <v>0</v>
      </c>
      <c r="AF618" s="10">
        <v>0</v>
      </c>
      <c r="AG618" s="10">
        <v>0</v>
      </c>
      <c r="AH618" s="10">
        <v>0</v>
      </c>
      <c r="AI618" s="10">
        <v>0</v>
      </c>
      <c r="AJ618" s="10">
        <v>0</v>
      </c>
      <c r="AK618" s="10">
        <v>0</v>
      </c>
      <c r="AL618" s="10">
        <v>0</v>
      </c>
      <c r="AM618" s="10">
        <v>0</v>
      </c>
      <c r="AN618" s="10">
        <v>0</v>
      </c>
      <c r="AO618" s="10">
        <v>0</v>
      </c>
      <c r="AP618" s="10">
        <v>0</v>
      </c>
      <c r="AQ618" s="11">
        <v>0</v>
      </c>
    </row>
    <row r="619" spans="1:43" x14ac:dyDescent="0.25">
      <c r="A619" s="31" t="s">
        <v>213</v>
      </c>
      <c r="B619" s="31">
        <v>2</v>
      </c>
      <c r="C619" s="10">
        <v>0</v>
      </c>
      <c r="D619" s="10">
        <v>0</v>
      </c>
      <c r="E619" s="10">
        <v>0</v>
      </c>
      <c r="F619" s="10">
        <v>0</v>
      </c>
      <c r="G619" s="10">
        <v>0</v>
      </c>
      <c r="H619" s="10">
        <v>0</v>
      </c>
      <c r="I619" s="10">
        <v>0</v>
      </c>
      <c r="J619" s="10">
        <v>0</v>
      </c>
      <c r="K619" s="10">
        <v>0.1</v>
      </c>
      <c r="L619" s="10">
        <v>0.1</v>
      </c>
      <c r="M619" s="10">
        <v>0.1</v>
      </c>
      <c r="N619" s="10">
        <v>0.1</v>
      </c>
      <c r="O619" s="10">
        <v>0.1</v>
      </c>
      <c r="P619" s="10">
        <v>0.1</v>
      </c>
      <c r="Q619" s="10">
        <v>0.1</v>
      </c>
      <c r="R619" s="10">
        <v>0.1</v>
      </c>
      <c r="S619" s="10">
        <v>0.1</v>
      </c>
      <c r="T619" s="10">
        <v>0.1</v>
      </c>
      <c r="U619" s="10">
        <v>0.1</v>
      </c>
      <c r="V619" s="10">
        <v>0.1</v>
      </c>
      <c r="W619" s="10">
        <v>0.1</v>
      </c>
      <c r="X619" s="10">
        <v>0.1</v>
      </c>
      <c r="Y619" s="10">
        <v>0.1</v>
      </c>
      <c r="Z619" s="10">
        <v>0.1</v>
      </c>
      <c r="AA619" s="10">
        <v>0.1</v>
      </c>
      <c r="AB619" s="10">
        <v>0.1</v>
      </c>
      <c r="AC619" s="10">
        <v>0.1</v>
      </c>
      <c r="AD619" s="10">
        <v>0.1</v>
      </c>
      <c r="AE619" s="10">
        <v>0.1</v>
      </c>
      <c r="AF619" s="10">
        <v>0.1</v>
      </c>
      <c r="AG619" s="10">
        <v>0.1</v>
      </c>
      <c r="AH619" s="10">
        <v>0.1</v>
      </c>
      <c r="AI619" s="10">
        <v>0.1</v>
      </c>
      <c r="AJ619" s="10">
        <v>0.1</v>
      </c>
      <c r="AK619" s="10">
        <v>0.1</v>
      </c>
      <c r="AL619" s="10">
        <v>0.1</v>
      </c>
      <c r="AM619" s="10">
        <v>0.1</v>
      </c>
      <c r="AN619" s="10">
        <v>0.1</v>
      </c>
      <c r="AO619" s="10">
        <v>0.1</v>
      </c>
      <c r="AP619" s="10">
        <v>0.1</v>
      </c>
      <c r="AQ619" s="11">
        <v>0.1</v>
      </c>
    </row>
    <row r="620" spans="1:43" x14ac:dyDescent="0.25">
      <c r="A620" s="31" t="s">
        <v>214</v>
      </c>
      <c r="B620" s="31">
        <v>0</v>
      </c>
      <c r="C620" s="10">
        <v>0</v>
      </c>
      <c r="D620" s="10">
        <v>0</v>
      </c>
      <c r="E620" s="10">
        <v>0</v>
      </c>
      <c r="F620" s="10">
        <v>0</v>
      </c>
      <c r="G620" s="10">
        <v>0</v>
      </c>
      <c r="H620" s="10">
        <v>0</v>
      </c>
      <c r="I620" s="10">
        <v>0</v>
      </c>
      <c r="J620" s="10">
        <v>0</v>
      </c>
      <c r="K620" s="10">
        <v>0</v>
      </c>
      <c r="L620" s="10">
        <v>0</v>
      </c>
      <c r="M620" s="10">
        <v>0</v>
      </c>
      <c r="N620" s="10">
        <v>0</v>
      </c>
      <c r="O620" s="10">
        <v>0</v>
      </c>
      <c r="P620" s="10">
        <v>0</v>
      </c>
      <c r="Q620" s="10">
        <v>0</v>
      </c>
      <c r="R620" s="10">
        <v>0</v>
      </c>
      <c r="S620" s="10">
        <v>0</v>
      </c>
      <c r="T620" s="10">
        <v>0</v>
      </c>
      <c r="U620" s="10">
        <v>0</v>
      </c>
      <c r="V620" s="10">
        <v>0</v>
      </c>
      <c r="W620" s="10">
        <v>0</v>
      </c>
      <c r="X620" s="10">
        <v>0</v>
      </c>
      <c r="Y620" s="10">
        <v>0</v>
      </c>
      <c r="Z620" s="10">
        <v>0</v>
      </c>
      <c r="AA620" s="10">
        <v>0</v>
      </c>
      <c r="AB620" s="10">
        <v>0</v>
      </c>
      <c r="AC620" s="10">
        <v>0</v>
      </c>
      <c r="AD620" s="10">
        <v>0</v>
      </c>
      <c r="AE620" s="10">
        <v>0</v>
      </c>
      <c r="AF620" s="10">
        <v>0</v>
      </c>
      <c r="AG620" s="10">
        <v>0</v>
      </c>
      <c r="AH620" s="10">
        <v>0</v>
      </c>
      <c r="AI620" s="10">
        <v>0</v>
      </c>
      <c r="AJ620" s="10">
        <v>0</v>
      </c>
      <c r="AK620" s="10">
        <v>0</v>
      </c>
      <c r="AL620" s="10">
        <v>0</v>
      </c>
      <c r="AM620" s="10">
        <v>0</v>
      </c>
      <c r="AN620" s="10">
        <v>0</v>
      </c>
      <c r="AO620" s="10">
        <v>0</v>
      </c>
      <c r="AP620" s="10">
        <v>0</v>
      </c>
      <c r="AQ620" s="11">
        <v>0</v>
      </c>
    </row>
    <row r="621" spans="1:43" x14ac:dyDescent="0.25">
      <c r="A621" s="31" t="s">
        <v>186</v>
      </c>
      <c r="B621" s="31">
        <v>0</v>
      </c>
      <c r="C621" s="10">
        <v>0</v>
      </c>
      <c r="D621" s="10">
        <v>0</v>
      </c>
      <c r="E621" s="10">
        <v>0</v>
      </c>
      <c r="F621" s="10">
        <v>0</v>
      </c>
      <c r="G621" s="10">
        <v>0</v>
      </c>
      <c r="H621" s="10">
        <v>0</v>
      </c>
      <c r="I621" s="10">
        <v>0</v>
      </c>
      <c r="J621" s="10">
        <v>0</v>
      </c>
      <c r="K621" s="10">
        <v>0</v>
      </c>
      <c r="L621" s="10">
        <v>0</v>
      </c>
      <c r="M621" s="10">
        <v>0</v>
      </c>
      <c r="N621" s="10">
        <v>0</v>
      </c>
      <c r="O621" s="10">
        <v>0</v>
      </c>
      <c r="P621" s="10">
        <v>0</v>
      </c>
      <c r="Q621" s="10">
        <v>0</v>
      </c>
      <c r="R621" s="10">
        <v>0</v>
      </c>
      <c r="S621" s="10">
        <v>0</v>
      </c>
      <c r="T621" s="10">
        <v>0</v>
      </c>
      <c r="U621" s="10">
        <v>0</v>
      </c>
      <c r="V621" s="10">
        <v>0</v>
      </c>
      <c r="W621" s="10">
        <v>0</v>
      </c>
      <c r="X621" s="10">
        <v>0</v>
      </c>
      <c r="Y621" s="10">
        <v>0</v>
      </c>
      <c r="Z621" s="10">
        <v>0</v>
      </c>
      <c r="AA621" s="10">
        <v>0</v>
      </c>
      <c r="AB621" s="10">
        <v>0</v>
      </c>
      <c r="AC621" s="10">
        <v>0</v>
      </c>
      <c r="AD621" s="10">
        <v>0</v>
      </c>
      <c r="AE621" s="10">
        <v>0</v>
      </c>
      <c r="AF621" s="10">
        <v>0</v>
      </c>
      <c r="AG621" s="10">
        <v>0</v>
      </c>
      <c r="AH621" s="10">
        <v>0</v>
      </c>
      <c r="AI621" s="10">
        <v>0</v>
      </c>
      <c r="AJ621" s="10">
        <v>0</v>
      </c>
      <c r="AK621" s="10">
        <v>0</v>
      </c>
      <c r="AL621" s="10">
        <v>0</v>
      </c>
      <c r="AM621" s="10">
        <v>0</v>
      </c>
      <c r="AN621" s="10">
        <v>0</v>
      </c>
      <c r="AO621" s="10">
        <v>0</v>
      </c>
      <c r="AP621" s="10">
        <v>0</v>
      </c>
      <c r="AQ621" s="11">
        <v>0</v>
      </c>
    </row>
    <row r="622" spans="1:43" x14ac:dyDescent="0.25">
      <c r="A622" s="31" t="s">
        <v>190</v>
      </c>
      <c r="B622" s="31">
        <v>0</v>
      </c>
      <c r="C622" s="10">
        <v>0</v>
      </c>
      <c r="D622" s="10">
        <v>0</v>
      </c>
      <c r="E622" s="10">
        <v>0</v>
      </c>
      <c r="F622" s="10">
        <v>0</v>
      </c>
      <c r="G622" s="10">
        <v>0</v>
      </c>
      <c r="H622" s="10">
        <v>0</v>
      </c>
      <c r="I622" s="10">
        <v>0</v>
      </c>
      <c r="J622" s="10">
        <v>0</v>
      </c>
      <c r="K622" s="10">
        <v>0</v>
      </c>
      <c r="L622" s="10">
        <v>0</v>
      </c>
      <c r="M622" s="10">
        <v>0</v>
      </c>
      <c r="N622" s="10">
        <v>0</v>
      </c>
      <c r="O622" s="10">
        <v>0</v>
      </c>
      <c r="P622" s="10">
        <v>0</v>
      </c>
      <c r="Q622" s="10">
        <v>0</v>
      </c>
      <c r="R622" s="10">
        <v>0</v>
      </c>
      <c r="S622" s="10">
        <v>0</v>
      </c>
      <c r="T622" s="10">
        <v>0</v>
      </c>
      <c r="U622" s="10">
        <v>0</v>
      </c>
      <c r="V622" s="10">
        <v>0</v>
      </c>
      <c r="W622" s="10">
        <v>0</v>
      </c>
      <c r="X622" s="10">
        <v>0</v>
      </c>
      <c r="Y622" s="10">
        <v>0</v>
      </c>
      <c r="Z622" s="10">
        <v>0</v>
      </c>
      <c r="AA622" s="10">
        <v>0</v>
      </c>
      <c r="AB622" s="10">
        <v>0</v>
      </c>
      <c r="AC622" s="10">
        <v>0</v>
      </c>
      <c r="AD622" s="10">
        <v>0</v>
      </c>
      <c r="AE622" s="10">
        <v>0</v>
      </c>
      <c r="AF622" s="10">
        <v>0</v>
      </c>
      <c r="AG622" s="10">
        <v>0</v>
      </c>
      <c r="AH622" s="10">
        <v>0</v>
      </c>
      <c r="AI622" s="10">
        <v>0</v>
      </c>
      <c r="AJ622" s="10">
        <v>0</v>
      </c>
      <c r="AK622" s="10">
        <v>0</v>
      </c>
      <c r="AL622" s="10">
        <v>0</v>
      </c>
      <c r="AM622" s="10">
        <v>0</v>
      </c>
      <c r="AN622" s="10">
        <v>0</v>
      </c>
      <c r="AO622" s="10">
        <v>0</v>
      </c>
      <c r="AP622" s="10">
        <v>0</v>
      </c>
      <c r="AQ622" s="11">
        <v>0</v>
      </c>
    </row>
    <row r="623" spans="1:43" x14ac:dyDescent="0.25">
      <c r="A623" s="31" t="s">
        <v>219</v>
      </c>
      <c r="B623" s="31">
        <v>0</v>
      </c>
      <c r="C623" s="10">
        <v>0</v>
      </c>
      <c r="D623" s="10">
        <v>0</v>
      </c>
      <c r="E623" s="10">
        <v>0</v>
      </c>
      <c r="F623" s="10">
        <v>0</v>
      </c>
      <c r="G623" s="10">
        <v>0</v>
      </c>
      <c r="H623" s="10">
        <v>0</v>
      </c>
      <c r="I623" s="10">
        <v>0</v>
      </c>
      <c r="J623" s="10">
        <v>0</v>
      </c>
      <c r="K623" s="10">
        <v>0</v>
      </c>
      <c r="L623" s="10">
        <v>0</v>
      </c>
      <c r="M623" s="10">
        <v>0</v>
      </c>
      <c r="N623" s="10">
        <v>0</v>
      </c>
      <c r="O623" s="10">
        <v>0</v>
      </c>
      <c r="P623" s="10">
        <v>0</v>
      </c>
      <c r="Q623" s="10">
        <v>0</v>
      </c>
      <c r="R623" s="10">
        <v>0</v>
      </c>
      <c r="S623" s="10">
        <v>0</v>
      </c>
      <c r="T623" s="10">
        <v>0</v>
      </c>
      <c r="U623" s="10">
        <v>0</v>
      </c>
      <c r="V623" s="10">
        <v>0</v>
      </c>
      <c r="W623" s="10">
        <v>0</v>
      </c>
      <c r="X623" s="10">
        <v>0</v>
      </c>
      <c r="Y623" s="10">
        <v>0</v>
      </c>
      <c r="Z623" s="10">
        <v>0</v>
      </c>
      <c r="AA623" s="10">
        <v>0</v>
      </c>
      <c r="AB623" s="10">
        <v>0</v>
      </c>
      <c r="AC623" s="10">
        <v>0</v>
      </c>
      <c r="AD623" s="10">
        <v>0</v>
      </c>
      <c r="AE623" s="10">
        <v>0</v>
      </c>
      <c r="AF623" s="10">
        <v>0</v>
      </c>
      <c r="AG623" s="10">
        <v>0</v>
      </c>
      <c r="AH623" s="10">
        <v>0</v>
      </c>
      <c r="AI623" s="10">
        <v>0</v>
      </c>
      <c r="AJ623" s="10">
        <v>0</v>
      </c>
      <c r="AK623" s="10">
        <v>0</v>
      </c>
      <c r="AL623" s="10">
        <v>0</v>
      </c>
      <c r="AM623" s="10">
        <v>0</v>
      </c>
      <c r="AN623" s="10">
        <v>0</v>
      </c>
      <c r="AO623" s="10">
        <v>0</v>
      </c>
      <c r="AP623" s="10">
        <v>0</v>
      </c>
      <c r="AQ623" s="11">
        <v>0</v>
      </c>
    </row>
    <row r="624" spans="1:43" x14ac:dyDescent="0.25">
      <c r="A624" s="31" t="s">
        <v>221</v>
      </c>
      <c r="B624" s="31">
        <v>0</v>
      </c>
      <c r="C624" s="10">
        <v>0</v>
      </c>
      <c r="D624" s="10">
        <v>0</v>
      </c>
      <c r="E624" s="10">
        <v>0</v>
      </c>
      <c r="F624" s="10">
        <v>0</v>
      </c>
      <c r="G624" s="10">
        <v>0</v>
      </c>
      <c r="H624" s="10">
        <v>0</v>
      </c>
      <c r="I624" s="10">
        <v>0</v>
      </c>
      <c r="J624" s="10">
        <v>0</v>
      </c>
      <c r="K624" s="10">
        <v>0</v>
      </c>
      <c r="L624" s="10">
        <v>0</v>
      </c>
      <c r="M624" s="10">
        <v>0</v>
      </c>
      <c r="N624" s="10">
        <v>0</v>
      </c>
      <c r="O624" s="10">
        <v>0</v>
      </c>
      <c r="P624" s="10">
        <v>0</v>
      </c>
      <c r="Q624" s="10">
        <v>0</v>
      </c>
      <c r="R624" s="10">
        <v>0</v>
      </c>
      <c r="S624" s="10">
        <v>0</v>
      </c>
      <c r="T624" s="10">
        <v>0</v>
      </c>
      <c r="U624" s="10">
        <v>0</v>
      </c>
      <c r="V624" s="10">
        <v>0</v>
      </c>
      <c r="W624" s="10">
        <v>0</v>
      </c>
      <c r="X624" s="10">
        <v>0</v>
      </c>
      <c r="Y624" s="10">
        <v>0</v>
      </c>
      <c r="Z624" s="10">
        <v>0</v>
      </c>
      <c r="AA624" s="10">
        <v>0</v>
      </c>
      <c r="AB624" s="10">
        <v>0</v>
      </c>
      <c r="AC624" s="10">
        <v>0</v>
      </c>
      <c r="AD624" s="10">
        <v>0</v>
      </c>
      <c r="AE624" s="10">
        <v>0</v>
      </c>
      <c r="AF624" s="10">
        <v>0</v>
      </c>
      <c r="AG624" s="10">
        <v>0</v>
      </c>
      <c r="AH624" s="10">
        <v>0</v>
      </c>
      <c r="AI624" s="10">
        <v>0</v>
      </c>
      <c r="AJ624" s="10">
        <v>0</v>
      </c>
      <c r="AK624" s="10">
        <v>0</v>
      </c>
      <c r="AL624" s="10">
        <v>0</v>
      </c>
      <c r="AM624" s="10">
        <v>0</v>
      </c>
      <c r="AN624" s="10">
        <v>0</v>
      </c>
      <c r="AO624" s="10">
        <v>0</v>
      </c>
      <c r="AP624" s="10">
        <v>0</v>
      </c>
      <c r="AQ624" s="11">
        <v>0</v>
      </c>
    </row>
    <row r="625" spans="1:43" x14ac:dyDescent="0.25">
      <c r="A625" s="31" t="s">
        <v>223</v>
      </c>
      <c r="B625" s="31">
        <v>12</v>
      </c>
      <c r="C625" s="10">
        <v>0</v>
      </c>
      <c r="D625" s="10">
        <v>0</v>
      </c>
      <c r="E625" s="10">
        <v>0</v>
      </c>
      <c r="F625" s="10">
        <v>0</v>
      </c>
      <c r="G625" s="10">
        <v>0</v>
      </c>
      <c r="H625" s="10">
        <v>0</v>
      </c>
      <c r="I625" s="10">
        <v>0</v>
      </c>
      <c r="J625" s="10">
        <v>0</v>
      </c>
      <c r="K625" s="10">
        <v>0.5</v>
      </c>
      <c r="L625" s="10">
        <v>0.515625</v>
      </c>
      <c r="M625" s="10">
        <v>0.53125</v>
      </c>
      <c r="N625" s="10">
        <v>0.546875</v>
      </c>
      <c r="O625" s="10">
        <v>0.5625</v>
      </c>
      <c r="P625" s="10">
        <v>0.578125</v>
      </c>
      <c r="Q625" s="10">
        <v>0.59375</v>
      </c>
      <c r="R625" s="10">
        <v>0.609375</v>
      </c>
      <c r="S625" s="10">
        <v>0.625</v>
      </c>
      <c r="T625" s="10">
        <v>0.640625</v>
      </c>
      <c r="U625" s="10">
        <v>0.65625</v>
      </c>
      <c r="V625" s="10">
        <v>0.671875</v>
      </c>
      <c r="W625" s="10">
        <v>0.6875</v>
      </c>
      <c r="X625" s="10">
        <v>0.703125</v>
      </c>
      <c r="Y625" s="10">
        <v>0.71875</v>
      </c>
      <c r="Z625" s="10">
        <v>0.734375</v>
      </c>
      <c r="AA625" s="10">
        <v>0.75</v>
      </c>
      <c r="AB625" s="10">
        <v>0.765625</v>
      </c>
      <c r="AC625" s="10">
        <v>0.78125</v>
      </c>
      <c r="AD625" s="10">
        <v>0.796875</v>
      </c>
      <c r="AE625" s="10">
        <v>0.8125</v>
      </c>
      <c r="AF625" s="10">
        <v>0.828125</v>
      </c>
      <c r="AG625" s="10">
        <v>0.84375</v>
      </c>
      <c r="AH625" s="10">
        <v>0.859375</v>
      </c>
      <c r="AI625" s="10">
        <v>0.875</v>
      </c>
      <c r="AJ625" s="10">
        <v>0.890625</v>
      </c>
      <c r="AK625" s="10">
        <v>0.90625</v>
      </c>
      <c r="AL625" s="10">
        <v>0.921875</v>
      </c>
      <c r="AM625" s="10">
        <v>0.9375</v>
      </c>
      <c r="AN625" s="10">
        <v>0.953125</v>
      </c>
      <c r="AO625" s="10">
        <v>0.96875</v>
      </c>
      <c r="AP625" s="10">
        <v>0.984375</v>
      </c>
      <c r="AQ625" s="11">
        <v>1</v>
      </c>
    </row>
    <row r="626" spans="1:43" x14ac:dyDescent="0.25">
      <c r="A626" s="31" t="s">
        <v>226</v>
      </c>
      <c r="B626" s="31">
        <v>0</v>
      </c>
      <c r="C626" s="10">
        <v>0</v>
      </c>
      <c r="D626" s="10">
        <v>0</v>
      </c>
      <c r="E626" s="10">
        <v>0</v>
      </c>
      <c r="F626" s="10">
        <v>0</v>
      </c>
      <c r="G626" s="10">
        <v>0</v>
      </c>
      <c r="H626" s="10">
        <v>0</v>
      </c>
      <c r="I626" s="10">
        <v>0</v>
      </c>
      <c r="J626" s="10">
        <v>0</v>
      </c>
      <c r="K626" s="10">
        <v>0</v>
      </c>
      <c r="L626" s="10">
        <v>0</v>
      </c>
      <c r="M626" s="10">
        <v>0</v>
      </c>
      <c r="N626" s="10">
        <v>0</v>
      </c>
      <c r="O626" s="10">
        <v>0</v>
      </c>
      <c r="P626" s="10">
        <v>0</v>
      </c>
      <c r="Q626" s="10">
        <v>0</v>
      </c>
      <c r="R626" s="10">
        <v>0</v>
      </c>
      <c r="S626" s="10">
        <v>0</v>
      </c>
      <c r="T626" s="10">
        <v>0</v>
      </c>
      <c r="U626" s="10">
        <v>0</v>
      </c>
      <c r="V626" s="10">
        <v>0</v>
      </c>
      <c r="W626" s="10">
        <v>0</v>
      </c>
      <c r="X626" s="10">
        <v>0</v>
      </c>
      <c r="Y626" s="10">
        <v>0</v>
      </c>
      <c r="Z626" s="10">
        <v>0</v>
      </c>
      <c r="AA626" s="10">
        <v>0</v>
      </c>
      <c r="AB626" s="10">
        <v>0</v>
      </c>
      <c r="AC626" s="10">
        <v>0</v>
      </c>
      <c r="AD626" s="10">
        <v>0</v>
      </c>
      <c r="AE626" s="10">
        <v>0</v>
      </c>
      <c r="AF626" s="10">
        <v>0</v>
      </c>
      <c r="AG626" s="10">
        <v>0</v>
      </c>
      <c r="AH626" s="10">
        <v>0</v>
      </c>
      <c r="AI626" s="10">
        <v>0</v>
      </c>
      <c r="AJ626" s="10">
        <v>0</v>
      </c>
      <c r="AK626" s="10">
        <v>0</v>
      </c>
      <c r="AL626" s="10">
        <v>0</v>
      </c>
      <c r="AM626" s="10">
        <v>0</v>
      </c>
      <c r="AN626" s="10">
        <v>0</v>
      </c>
      <c r="AO626" s="10">
        <v>0</v>
      </c>
      <c r="AP626" s="10">
        <v>0</v>
      </c>
      <c r="AQ626" s="11">
        <v>0</v>
      </c>
    </row>
    <row r="627" spans="1:43" x14ac:dyDescent="0.25">
      <c r="A627" s="31" t="s">
        <v>228</v>
      </c>
      <c r="B627" s="31">
        <v>0</v>
      </c>
      <c r="C627" s="10">
        <v>0</v>
      </c>
      <c r="D627" s="10">
        <v>0</v>
      </c>
      <c r="E627" s="10">
        <v>0</v>
      </c>
      <c r="F627" s="10">
        <v>0</v>
      </c>
      <c r="G627" s="10">
        <v>0</v>
      </c>
      <c r="H627" s="10">
        <v>0</v>
      </c>
      <c r="I627" s="10">
        <v>0</v>
      </c>
      <c r="J627" s="10">
        <v>0</v>
      </c>
      <c r="K627" s="10">
        <v>0</v>
      </c>
      <c r="L627" s="10">
        <v>0</v>
      </c>
      <c r="M627" s="10">
        <v>0</v>
      </c>
      <c r="N627" s="10">
        <v>0</v>
      </c>
      <c r="O627" s="10">
        <v>0</v>
      </c>
      <c r="P627" s="10">
        <v>0</v>
      </c>
      <c r="Q627" s="10">
        <v>0</v>
      </c>
      <c r="R627" s="10">
        <v>0</v>
      </c>
      <c r="S627" s="10">
        <v>0</v>
      </c>
      <c r="T627" s="10">
        <v>0</v>
      </c>
      <c r="U627" s="10">
        <v>0</v>
      </c>
      <c r="V627" s="10">
        <v>0</v>
      </c>
      <c r="W627" s="10">
        <v>0</v>
      </c>
      <c r="X627" s="10">
        <v>0</v>
      </c>
      <c r="Y627" s="10">
        <v>0</v>
      </c>
      <c r="Z627" s="10">
        <v>0</v>
      </c>
      <c r="AA627" s="10">
        <v>0</v>
      </c>
      <c r="AB627" s="10">
        <v>0</v>
      </c>
      <c r="AC627" s="10">
        <v>0</v>
      </c>
      <c r="AD627" s="10">
        <v>0</v>
      </c>
      <c r="AE627" s="10">
        <v>0</v>
      </c>
      <c r="AF627" s="10">
        <v>0</v>
      </c>
      <c r="AG627" s="10">
        <v>0</v>
      </c>
      <c r="AH627" s="10">
        <v>0</v>
      </c>
      <c r="AI627" s="10">
        <v>0</v>
      </c>
      <c r="AJ627" s="10">
        <v>0</v>
      </c>
      <c r="AK627" s="10">
        <v>0</v>
      </c>
      <c r="AL627" s="10">
        <v>0</v>
      </c>
      <c r="AM627" s="10">
        <v>0</v>
      </c>
      <c r="AN627" s="10">
        <v>0</v>
      </c>
      <c r="AO627" s="10">
        <v>0</v>
      </c>
      <c r="AP627" s="10">
        <v>0</v>
      </c>
      <c r="AQ627" s="11">
        <v>0</v>
      </c>
    </row>
    <row r="628" spans="1:43" x14ac:dyDescent="0.25">
      <c r="A628" s="31" t="s">
        <v>230</v>
      </c>
      <c r="B628" s="31">
        <v>0</v>
      </c>
      <c r="C628" s="10">
        <v>0</v>
      </c>
      <c r="D628" s="10">
        <v>0</v>
      </c>
      <c r="E628" s="10">
        <v>0</v>
      </c>
      <c r="F628" s="10">
        <v>0</v>
      </c>
      <c r="G628" s="10">
        <v>0</v>
      </c>
      <c r="H628" s="10">
        <v>0</v>
      </c>
      <c r="I628" s="10">
        <v>0</v>
      </c>
      <c r="J628" s="10">
        <v>0</v>
      </c>
      <c r="K628" s="10">
        <v>0</v>
      </c>
      <c r="L628" s="10">
        <v>0</v>
      </c>
      <c r="M628" s="10">
        <v>0</v>
      </c>
      <c r="N628" s="10">
        <v>0</v>
      </c>
      <c r="O628" s="10">
        <v>0</v>
      </c>
      <c r="P628" s="10">
        <v>0</v>
      </c>
      <c r="Q628" s="10">
        <v>0</v>
      </c>
      <c r="R628" s="10">
        <v>0</v>
      </c>
      <c r="S628" s="10">
        <v>0</v>
      </c>
      <c r="T628" s="10">
        <v>0</v>
      </c>
      <c r="U628" s="10">
        <v>0</v>
      </c>
      <c r="V628" s="10">
        <v>0</v>
      </c>
      <c r="W628" s="10">
        <v>0</v>
      </c>
      <c r="X628" s="10">
        <v>0</v>
      </c>
      <c r="Y628" s="10">
        <v>0</v>
      </c>
      <c r="Z628" s="10">
        <v>0</v>
      </c>
      <c r="AA628" s="10">
        <v>0</v>
      </c>
      <c r="AB628" s="10">
        <v>0</v>
      </c>
      <c r="AC628" s="10">
        <v>0</v>
      </c>
      <c r="AD628" s="10">
        <v>0</v>
      </c>
      <c r="AE628" s="10">
        <v>0</v>
      </c>
      <c r="AF628" s="10">
        <v>0</v>
      </c>
      <c r="AG628" s="10">
        <v>0</v>
      </c>
      <c r="AH628" s="10">
        <v>0</v>
      </c>
      <c r="AI628" s="10">
        <v>0</v>
      </c>
      <c r="AJ628" s="10">
        <v>0</v>
      </c>
      <c r="AK628" s="10">
        <v>0</v>
      </c>
      <c r="AL628" s="10">
        <v>0</v>
      </c>
      <c r="AM628" s="10">
        <v>0</v>
      </c>
      <c r="AN628" s="10">
        <v>0</v>
      </c>
      <c r="AO628" s="10">
        <v>0</v>
      </c>
      <c r="AP628" s="10">
        <v>0</v>
      </c>
      <c r="AQ628" s="11">
        <v>0</v>
      </c>
    </row>
    <row r="629" spans="1:43" x14ac:dyDescent="0.25">
      <c r="A629" s="31" t="s">
        <v>232</v>
      </c>
      <c r="B629" s="31">
        <v>0</v>
      </c>
      <c r="C629" s="10">
        <v>0</v>
      </c>
      <c r="D629" s="10">
        <v>0</v>
      </c>
      <c r="E629" s="10">
        <v>0</v>
      </c>
      <c r="F629" s="10">
        <v>0</v>
      </c>
      <c r="G629" s="10">
        <v>0</v>
      </c>
      <c r="H629" s="10">
        <v>0</v>
      </c>
      <c r="I629" s="10">
        <v>0</v>
      </c>
      <c r="J629" s="10">
        <v>0</v>
      </c>
      <c r="K629" s="10">
        <v>0</v>
      </c>
      <c r="L629" s="10">
        <v>0</v>
      </c>
      <c r="M629" s="10">
        <v>0</v>
      </c>
      <c r="N629" s="10">
        <v>0</v>
      </c>
      <c r="O629" s="10">
        <v>0</v>
      </c>
      <c r="P629" s="10">
        <v>0</v>
      </c>
      <c r="Q629" s="10">
        <v>0</v>
      </c>
      <c r="R629" s="10">
        <v>0</v>
      </c>
      <c r="S629" s="10">
        <v>0</v>
      </c>
      <c r="T629" s="10">
        <v>0</v>
      </c>
      <c r="U629" s="10">
        <v>0</v>
      </c>
      <c r="V629" s="10">
        <v>0</v>
      </c>
      <c r="W629" s="10">
        <v>0</v>
      </c>
      <c r="X629" s="10">
        <v>0</v>
      </c>
      <c r="Y629" s="10">
        <v>0</v>
      </c>
      <c r="Z629" s="10">
        <v>0</v>
      </c>
      <c r="AA629" s="10">
        <v>0</v>
      </c>
      <c r="AB629" s="10">
        <v>0</v>
      </c>
      <c r="AC629" s="10">
        <v>0</v>
      </c>
      <c r="AD629" s="10">
        <v>0</v>
      </c>
      <c r="AE629" s="10">
        <v>0</v>
      </c>
      <c r="AF629" s="10">
        <v>0</v>
      </c>
      <c r="AG629" s="10">
        <v>0</v>
      </c>
      <c r="AH629" s="10">
        <v>0</v>
      </c>
      <c r="AI629" s="10">
        <v>0</v>
      </c>
      <c r="AJ629" s="10">
        <v>0</v>
      </c>
      <c r="AK629" s="10">
        <v>0</v>
      </c>
      <c r="AL629" s="10">
        <v>0</v>
      </c>
      <c r="AM629" s="10">
        <v>0</v>
      </c>
      <c r="AN629" s="10">
        <v>0</v>
      </c>
      <c r="AO629" s="10">
        <v>0</v>
      </c>
      <c r="AP629" s="10">
        <v>0</v>
      </c>
      <c r="AQ629" s="11">
        <v>0</v>
      </c>
    </row>
    <row r="630" spans="1:43" x14ac:dyDescent="0.25">
      <c r="A630" s="31" t="s">
        <v>234</v>
      </c>
      <c r="B630" s="31">
        <v>0</v>
      </c>
      <c r="C630" s="10">
        <v>0</v>
      </c>
      <c r="D630" s="10">
        <v>0</v>
      </c>
      <c r="E630" s="10">
        <v>0</v>
      </c>
      <c r="F630" s="10">
        <v>0</v>
      </c>
      <c r="G630" s="10">
        <v>0</v>
      </c>
      <c r="H630" s="10">
        <v>0</v>
      </c>
      <c r="I630" s="10">
        <v>0</v>
      </c>
      <c r="J630" s="10">
        <v>0</v>
      </c>
      <c r="K630" s="10">
        <v>0</v>
      </c>
      <c r="L630" s="10">
        <v>0</v>
      </c>
      <c r="M630" s="10">
        <v>0</v>
      </c>
      <c r="N630" s="10">
        <v>0</v>
      </c>
      <c r="O630" s="10">
        <v>0</v>
      </c>
      <c r="P630" s="10">
        <v>0</v>
      </c>
      <c r="Q630" s="10">
        <v>0</v>
      </c>
      <c r="R630" s="10">
        <v>0</v>
      </c>
      <c r="S630" s="10">
        <v>0</v>
      </c>
      <c r="T630" s="10">
        <v>0</v>
      </c>
      <c r="U630" s="10">
        <v>0</v>
      </c>
      <c r="V630" s="10">
        <v>0</v>
      </c>
      <c r="W630" s="10">
        <v>0</v>
      </c>
      <c r="X630" s="10">
        <v>0</v>
      </c>
      <c r="Y630" s="10">
        <v>0</v>
      </c>
      <c r="Z630" s="10">
        <v>0</v>
      </c>
      <c r="AA630" s="10">
        <v>0</v>
      </c>
      <c r="AB630" s="10">
        <v>0</v>
      </c>
      <c r="AC630" s="10">
        <v>0</v>
      </c>
      <c r="AD630" s="10">
        <v>0</v>
      </c>
      <c r="AE630" s="10">
        <v>0</v>
      </c>
      <c r="AF630" s="10">
        <v>0</v>
      </c>
      <c r="AG630" s="10">
        <v>0</v>
      </c>
      <c r="AH630" s="10">
        <v>0</v>
      </c>
      <c r="AI630" s="10">
        <v>0</v>
      </c>
      <c r="AJ630" s="10">
        <v>0</v>
      </c>
      <c r="AK630" s="10">
        <v>0</v>
      </c>
      <c r="AL630" s="10">
        <v>0</v>
      </c>
      <c r="AM630" s="10">
        <v>0</v>
      </c>
      <c r="AN630" s="10">
        <v>0</v>
      </c>
      <c r="AO630" s="10">
        <v>0</v>
      </c>
      <c r="AP630" s="10">
        <v>0</v>
      </c>
      <c r="AQ630" s="11">
        <v>0</v>
      </c>
    </row>
    <row r="631" spans="1:43" x14ac:dyDescent="0.25">
      <c r="A631" s="31" t="s">
        <v>236</v>
      </c>
      <c r="B631" s="31">
        <v>0</v>
      </c>
      <c r="C631" s="10">
        <v>0</v>
      </c>
      <c r="D631" s="10">
        <v>0</v>
      </c>
      <c r="E631" s="10">
        <v>0</v>
      </c>
      <c r="F631" s="10">
        <v>0</v>
      </c>
      <c r="G631" s="10">
        <v>0</v>
      </c>
      <c r="H631" s="10">
        <v>0</v>
      </c>
      <c r="I631" s="10">
        <v>0</v>
      </c>
      <c r="J631" s="10">
        <v>0</v>
      </c>
      <c r="K631" s="10">
        <v>0</v>
      </c>
      <c r="L631" s="10">
        <v>0</v>
      </c>
      <c r="M631" s="10">
        <v>0</v>
      </c>
      <c r="N631" s="10">
        <v>0</v>
      </c>
      <c r="O631" s="10">
        <v>0</v>
      </c>
      <c r="P631" s="10">
        <v>0</v>
      </c>
      <c r="Q631" s="10">
        <v>0</v>
      </c>
      <c r="R631" s="10">
        <v>0</v>
      </c>
      <c r="S631" s="10">
        <v>0</v>
      </c>
      <c r="T631" s="10">
        <v>0</v>
      </c>
      <c r="U631" s="10">
        <v>0</v>
      </c>
      <c r="V631" s="10">
        <v>0</v>
      </c>
      <c r="W631" s="10">
        <v>0</v>
      </c>
      <c r="X631" s="10">
        <v>0</v>
      </c>
      <c r="Y631" s="10">
        <v>0</v>
      </c>
      <c r="Z631" s="10">
        <v>0</v>
      </c>
      <c r="AA631" s="10">
        <v>0</v>
      </c>
      <c r="AB631" s="10">
        <v>0</v>
      </c>
      <c r="AC631" s="10">
        <v>0</v>
      </c>
      <c r="AD631" s="10">
        <v>0</v>
      </c>
      <c r="AE631" s="10">
        <v>0</v>
      </c>
      <c r="AF631" s="10">
        <v>0</v>
      </c>
      <c r="AG631" s="10">
        <v>0</v>
      </c>
      <c r="AH631" s="10">
        <v>0</v>
      </c>
      <c r="AI631" s="10">
        <v>0</v>
      </c>
      <c r="AJ631" s="10">
        <v>0</v>
      </c>
      <c r="AK631" s="10">
        <v>0</v>
      </c>
      <c r="AL631" s="10">
        <v>0</v>
      </c>
      <c r="AM631" s="10">
        <v>0</v>
      </c>
      <c r="AN631" s="10">
        <v>0</v>
      </c>
      <c r="AO631" s="10">
        <v>0</v>
      </c>
      <c r="AP631" s="10">
        <v>0</v>
      </c>
      <c r="AQ631" s="11">
        <v>0</v>
      </c>
    </row>
    <row r="632" spans="1:43" x14ac:dyDescent="0.25">
      <c r="A632" s="31" t="s">
        <v>239</v>
      </c>
      <c r="B632" s="31">
        <v>0</v>
      </c>
      <c r="C632" s="10">
        <v>0</v>
      </c>
      <c r="D632" s="10">
        <v>0</v>
      </c>
      <c r="E632" s="10">
        <v>0</v>
      </c>
      <c r="F632" s="10">
        <v>0</v>
      </c>
      <c r="G632" s="10">
        <v>0</v>
      </c>
      <c r="H632" s="10">
        <v>0</v>
      </c>
      <c r="I632" s="10">
        <v>0</v>
      </c>
      <c r="J632" s="10">
        <v>0</v>
      </c>
      <c r="K632" s="10">
        <v>0</v>
      </c>
      <c r="L632" s="10">
        <v>0</v>
      </c>
      <c r="M632" s="10">
        <v>0</v>
      </c>
      <c r="N632" s="10">
        <v>0</v>
      </c>
      <c r="O632" s="10">
        <v>0</v>
      </c>
      <c r="P632" s="10">
        <v>0</v>
      </c>
      <c r="Q632" s="10">
        <v>0</v>
      </c>
      <c r="R632" s="10">
        <v>0</v>
      </c>
      <c r="S632" s="10">
        <v>0</v>
      </c>
      <c r="T632" s="10">
        <v>0</v>
      </c>
      <c r="U632" s="10">
        <v>0</v>
      </c>
      <c r="V632" s="10">
        <v>0</v>
      </c>
      <c r="W632" s="10">
        <v>0</v>
      </c>
      <c r="X632" s="10">
        <v>0</v>
      </c>
      <c r="Y632" s="10">
        <v>0</v>
      </c>
      <c r="Z632" s="10">
        <v>0</v>
      </c>
      <c r="AA632" s="10">
        <v>0</v>
      </c>
      <c r="AB632" s="10">
        <v>0</v>
      </c>
      <c r="AC632" s="10">
        <v>0</v>
      </c>
      <c r="AD632" s="10">
        <v>0</v>
      </c>
      <c r="AE632" s="10">
        <v>0</v>
      </c>
      <c r="AF632" s="10">
        <v>0</v>
      </c>
      <c r="AG632" s="10">
        <v>0</v>
      </c>
      <c r="AH632" s="10">
        <v>0</v>
      </c>
      <c r="AI632" s="10">
        <v>0</v>
      </c>
      <c r="AJ632" s="10">
        <v>0</v>
      </c>
      <c r="AK632" s="10">
        <v>0</v>
      </c>
      <c r="AL632" s="10">
        <v>0</v>
      </c>
      <c r="AM632" s="10">
        <v>0</v>
      </c>
      <c r="AN632" s="10">
        <v>0</v>
      </c>
      <c r="AO632" s="10">
        <v>0</v>
      </c>
      <c r="AP632" s="10">
        <v>0</v>
      </c>
      <c r="AQ632" s="11">
        <v>0</v>
      </c>
    </row>
    <row r="633" spans="1:43" x14ac:dyDescent="0.25">
      <c r="A633" s="31" t="s">
        <v>241</v>
      </c>
      <c r="B633" s="31">
        <v>0</v>
      </c>
      <c r="C633" s="10">
        <v>0</v>
      </c>
      <c r="D633" s="10">
        <v>0</v>
      </c>
      <c r="E633" s="10">
        <v>0</v>
      </c>
      <c r="F633" s="10">
        <v>0</v>
      </c>
      <c r="G633" s="10">
        <v>0</v>
      </c>
      <c r="H633" s="10">
        <v>0</v>
      </c>
      <c r="I633" s="10">
        <v>0</v>
      </c>
      <c r="J633" s="10">
        <v>0</v>
      </c>
      <c r="K633" s="10">
        <v>0</v>
      </c>
      <c r="L633" s="10">
        <v>0</v>
      </c>
      <c r="M633" s="10">
        <v>0</v>
      </c>
      <c r="N633" s="10">
        <v>0</v>
      </c>
      <c r="O633" s="10">
        <v>0</v>
      </c>
      <c r="P633" s="10">
        <v>0</v>
      </c>
      <c r="Q633" s="10">
        <v>0</v>
      </c>
      <c r="R633" s="10">
        <v>0</v>
      </c>
      <c r="S633" s="10">
        <v>0</v>
      </c>
      <c r="T633" s="10">
        <v>0</v>
      </c>
      <c r="U633" s="10">
        <v>0</v>
      </c>
      <c r="V633" s="10">
        <v>0</v>
      </c>
      <c r="W633" s="10">
        <v>0</v>
      </c>
      <c r="X633" s="10">
        <v>0</v>
      </c>
      <c r="Y633" s="10">
        <v>0</v>
      </c>
      <c r="Z633" s="10">
        <v>0</v>
      </c>
      <c r="AA633" s="10">
        <v>0</v>
      </c>
      <c r="AB633" s="10">
        <v>0</v>
      </c>
      <c r="AC633" s="10">
        <v>0</v>
      </c>
      <c r="AD633" s="10">
        <v>0</v>
      </c>
      <c r="AE633" s="10">
        <v>0</v>
      </c>
      <c r="AF633" s="10">
        <v>0</v>
      </c>
      <c r="AG633" s="10">
        <v>0</v>
      </c>
      <c r="AH633" s="10">
        <v>0</v>
      </c>
      <c r="AI633" s="10">
        <v>0</v>
      </c>
      <c r="AJ633" s="10">
        <v>0</v>
      </c>
      <c r="AK633" s="10">
        <v>0</v>
      </c>
      <c r="AL633" s="10">
        <v>0</v>
      </c>
      <c r="AM633" s="10">
        <v>0</v>
      </c>
      <c r="AN633" s="10">
        <v>0</v>
      </c>
      <c r="AO633" s="10">
        <v>0</v>
      </c>
      <c r="AP633" s="10">
        <v>0</v>
      </c>
      <c r="AQ633" s="11">
        <v>0</v>
      </c>
    </row>
    <row r="634" spans="1:43" x14ac:dyDescent="0.25">
      <c r="A634" s="32" t="s">
        <v>243</v>
      </c>
      <c r="B634" s="32">
        <v>0</v>
      </c>
      <c r="C634" s="13">
        <v>0</v>
      </c>
      <c r="D634" s="13">
        <v>0</v>
      </c>
      <c r="E634" s="13">
        <v>0</v>
      </c>
      <c r="F634" s="13">
        <v>0</v>
      </c>
      <c r="G634" s="13">
        <v>0</v>
      </c>
      <c r="H634" s="13">
        <v>0</v>
      </c>
      <c r="I634" s="13">
        <v>0</v>
      </c>
      <c r="J634" s="13">
        <v>0</v>
      </c>
      <c r="K634" s="13">
        <v>0</v>
      </c>
      <c r="L634" s="13">
        <v>0</v>
      </c>
      <c r="M634" s="13">
        <v>0</v>
      </c>
      <c r="N634" s="13">
        <v>0</v>
      </c>
      <c r="O634" s="13">
        <v>0</v>
      </c>
      <c r="P634" s="13">
        <v>0</v>
      </c>
      <c r="Q634" s="13">
        <v>0</v>
      </c>
      <c r="R634" s="13">
        <v>0</v>
      </c>
      <c r="S634" s="13">
        <v>0</v>
      </c>
      <c r="T634" s="13">
        <v>0</v>
      </c>
      <c r="U634" s="13">
        <v>0</v>
      </c>
      <c r="V634" s="13">
        <v>0</v>
      </c>
      <c r="W634" s="13">
        <v>0</v>
      </c>
      <c r="X634" s="13">
        <v>0</v>
      </c>
      <c r="Y634" s="13">
        <v>0</v>
      </c>
      <c r="Z634" s="13">
        <v>0</v>
      </c>
      <c r="AA634" s="13">
        <v>0</v>
      </c>
      <c r="AB634" s="13">
        <v>0</v>
      </c>
      <c r="AC634" s="13">
        <v>0</v>
      </c>
      <c r="AD634" s="13">
        <v>0</v>
      </c>
      <c r="AE634" s="13">
        <v>0</v>
      </c>
      <c r="AF634" s="13">
        <v>0</v>
      </c>
      <c r="AG634" s="13">
        <v>0</v>
      </c>
      <c r="AH634" s="13">
        <v>0</v>
      </c>
      <c r="AI634" s="13">
        <v>0</v>
      </c>
      <c r="AJ634" s="13">
        <v>0</v>
      </c>
      <c r="AK634" s="13">
        <v>0</v>
      </c>
      <c r="AL634" s="13">
        <v>0</v>
      </c>
      <c r="AM634" s="13">
        <v>0</v>
      </c>
      <c r="AN634" s="13">
        <v>0</v>
      </c>
      <c r="AO634" s="13">
        <v>0</v>
      </c>
      <c r="AP634" s="13">
        <v>0</v>
      </c>
      <c r="AQ634" s="14">
        <v>0</v>
      </c>
    </row>
    <row r="636" spans="1:43" x14ac:dyDescent="0.25">
      <c r="A636" s="2" t="s">
        <v>394</v>
      </c>
    </row>
    <row r="638" spans="1:43" x14ac:dyDescent="0.25">
      <c r="A638" s="37" t="s">
        <v>431</v>
      </c>
      <c r="B638" s="19">
        <v>2010</v>
      </c>
      <c r="C638" s="19">
        <v>2011</v>
      </c>
      <c r="D638" s="19">
        <v>2012</v>
      </c>
      <c r="E638" s="19">
        <v>2013</v>
      </c>
      <c r="F638" s="19">
        <v>2014</v>
      </c>
      <c r="G638" s="19">
        <v>2015</v>
      </c>
      <c r="H638" s="19">
        <v>2016</v>
      </c>
      <c r="I638" s="19">
        <v>2017</v>
      </c>
      <c r="J638" s="19">
        <v>2018</v>
      </c>
      <c r="K638" s="19">
        <v>2019</v>
      </c>
      <c r="L638" s="19">
        <v>2020</v>
      </c>
      <c r="M638" s="19">
        <v>2021</v>
      </c>
      <c r="N638" s="19">
        <v>2022</v>
      </c>
      <c r="O638" s="19">
        <v>2023</v>
      </c>
      <c r="P638" s="19">
        <v>2024</v>
      </c>
      <c r="Q638" s="19">
        <v>2025</v>
      </c>
      <c r="R638" s="19">
        <v>2026</v>
      </c>
      <c r="S638" s="19">
        <v>2027</v>
      </c>
      <c r="T638" s="19">
        <v>2028</v>
      </c>
      <c r="U638" s="19">
        <v>2029</v>
      </c>
      <c r="V638" s="19">
        <v>2030</v>
      </c>
      <c r="W638" s="19">
        <v>2031</v>
      </c>
      <c r="X638" s="19">
        <v>2032</v>
      </c>
      <c r="Y638" s="19">
        <v>2033</v>
      </c>
      <c r="Z638" s="19">
        <v>2034</v>
      </c>
      <c r="AA638" s="19">
        <v>2035</v>
      </c>
      <c r="AB638" s="19">
        <v>2036</v>
      </c>
      <c r="AC638" s="19">
        <v>2037</v>
      </c>
      <c r="AD638" s="19">
        <v>2038</v>
      </c>
      <c r="AE638" s="19">
        <v>2039</v>
      </c>
      <c r="AF638" s="19">
        <v>2040</v>
      </c>
      <c r="AG638" s="19">
        <v>2041</v>
      </c>
      <c r="AH638" s="19">
        <v>2042</v>
      </c>
      <c r="AI638" s="19">
        <v>2043</v>
      </c>
      <c r="AJ638" s="19">
        <v>2044</v>
      </c>
      <c r="AK638" s="19">
        <v>2045</v>
      </c>
      <c r="AL638" s="19">
        <v>2046</v>
      </c>
      <c r="AM638" s="19">
        <v>2047</v>
      </c>
      <c r="AN638" s="19">
        <v>2048</v>
      </c>
      <c r="AO638" s="19">
        <v>2049</v>
      </c>
      <c r="AP638" s="18">
        <v>2050</v>
      </c>
    </row>
    <row r="639" spans="1:43" x14ac:dyDescent="0.25">
      <c r="A639" s="30" t="s">
        <v>362</v>
      </c>
      <c r="B639" s="7">
        <v>0</v>
      </c>
      <c r="C639" s="7">
        <v>0</v>
      </c>
      <c r="D639" s="7">
        <v>0</v>
      </c>
      <c r="E639" s="7">
        <v>0</v>
      </c>
      <c r="F639" s="7">
        <v>2064</v>
      </c>
      <c r="G639" s="7">
        <v>2113</v>
      </c>
      <c r="H639" s="7">
        <v>2131.48</v>
      </c>
      <c r="I639" s="7">
        <v>2167.9899999999998</v>
      </c>
      <c r="J639" s="7">
        <v>2164.527</v>
      </c>
      <c r="K639" s="7">
        <v>2168.0909999999999</v>
      </c>
      <c r="L639" s="7">
        <v>2170.6120000000001</v>
      </c>
      <c r="M639" s="7">
        <v>2172.1410000000001</v>
      </c>
      <c r="N639" s="7">
        <v>2175.6770000000001</v>
      </c>
      <c r="O639" s="7">
        <v>2179.2199999999998</v>
      </c>
      <c r="P639" s="7">
        <v>2179.2199999999998</v>
      </c>
      <c r="Q639" s="7">
        <v>2179.2199999999998</v>
      </c>
      <c r="R639" s="7">
        <v>2179.2199999999998</v>
      </c>
      <c r="S639" s="7">
        <v>2179.2199999999998</v>
      </c>
      <c r="T639" s="7">
        <v>2179.2199999999998</v>
      </c>
      <c r="U639" s="7">
        <v>2179.2199999999998</v>
      </c>
      <c r="V639" s="7">
        <v>2179.2199999999998</v>
      </c>
      <c r="W639" s="7">
        <v>2179.2199999999998</v>
      </c>
      <c r="X639" s="7">
        <v>2179.2199999999998</v>
      </c>
      <c r="Y639" s="7">
        <v>2179.2199999999998</v>
      </c>
      <c r="Z639" s="7">
        <v>2179.2199999999998</v>
      </c>
      <c r="AA639" s="7">
        <v>2179.2199999999998</v>
      </c>
      <c r="AB639" s="7">
        <v>2179.2199999999998</v>
      </c>
      <c r="AC639" s="7">
        <v>2179.2199999999998</v>
      </c>
      <c r="AD639" s="7">
        <v>2179.2199999999998</v>
      </c>
      <c r="AE639" s="7">
        <v>2179.2199999999998</v>
      </c>
      <c r="AF639" s="7">
        <v>2179.2199999999998</v>
      </c>
      <c r="AG639" s="7">
        <v>2179.2199999999998</v>
      </c>
      <c r="AH639" s="7">
        <v>2179.2199999999998</v>
      </c>
      <c r="AI639" s="7">
        <v>2179.2199999999998</v>
      </c>
      <c r="AJ639" s="7">
        <v>2179.2199999999998</v>
      </c>
      <c r="AK639" s="7">
        <v>2179.2199999999998</v>
      </c>
      <c r="AL639" s="7">
        <v>2179.2199999999998</v>
      </c>
      <c r="AM639" s="7">
        <v>2179.2199999999998</v>
      </c>
      <c r="AN639" s="7">
        <v>2179.2199999999998</v>
      </c>
      <c r="AO639" s="7">
        <v>2179.2199999999998</v>
      </c>
      <c r="AP639" s="8">
        <v>2179.2199999999998</v>
      </c>
    </row>
    <row r="640" spans="1:43" x14ac:dyDescent="0.25">
      <c r="A640" s="31" t="s">
        <v>363</v>
      </c>
      <c r="B640" s="10">
        <v>0</v>
      </c>
      <c r="C640" s="10">
        <v>0</v>
      </c>
      <c r="D640" s="10">
        <v>0</v>
      </c>
      <c r="E640" s="10">
        <v>0</v>
      </c>
      <c r="F640" s="10">
        <v>2063.9</v>
      </c>
      <c r="G640" s="10">
        <v>2112.9</v>
      </c>
      <c r="H640" s="10">
        <v>2131.38</v>
      </c>
      <c r="I640" s="10">
        <v>2167.89</v>
      </c>
      <c r="J640" s="10">
        <v>2164.4270000000001</v>
      </c>
      <c r="K640" s="10">
        <v>2167.991</v>
      </c>
      <c r="L640" s="10">
        <v>2170.5120000000002</v>
      </c>
      <c r="M640" s="10">
        <v>2172.0410000000002</v>
      </c>
      <c r="N640" s="10">
        <v>2175.5770000000002</v>
      </c>
      <c r="O640" s="10">
        <v>2179.12</v>
      </c>
      <c r="P640" s="10">
        <v>2179.12</v>
      </c>
      <c r="Q640" s="10">
        <v>2179.12</v>
      </c>
      <c r="R640" s="10">
        <v>2179.12</v>
      </c>
      <c r="S640" s="10">
        <v>2179.12</v>
      </c>
      <c r="T640" s="10">
        <v>2179.12</v>
      </c>
      <c r="U640" s="10">
        <v>2179.12</v>
      </c>
      <c r="V640" s="10">
        <v>2179.12</v>
      </c>
      <c r="W640" s="10">
        <v>2179.12</v>
      </c>
      <c r="X640" s="10">
        <v>2179.12</v>
      </c>
      <c r="Y640" s="10">
        <v>2179.12</v>
      </c>
      <c r="Z640" s="10">
        <v>2179.12</v>
      </c>
      <c r="AA640" s="10">
        <v>2179.12</v>
      </c>
      <c r="AB640" s="10">
        <v>2179.12</v>
      </c>
      <c r="AC640" s="10">
        <v>2179.12</v>
      </c>
      <c r="AD640" s="10">
        <v>2179.12</v>
      </c>
      <c r="AE640" s="10">
        <v>2179.12</v>
      </c>
      <c r="AF640" s="10">
        <v>2179.12</v>
      </c>
      <c r="AG640" s="10">
        <v>2179.12</v>
      </c>
      <c r="AH640" s="10">
        <v>2179.12</v>
      </c>
      <c r="AI640" s="10">
        <v>2179.12</v>
      </c>
      <c r="AJ640" s="10">
        <v>2179.12</v>
      </c>
      <c r="AK640" s="10">
        <v>2179.12</v>
      </c>
      <c r="AL640" s="10">
        <v>2179.12</v>
      </c>
      <c r="AM640" s="10">
        <v>2179.12</v>
      </c>
      <c r="AN640" s="10">
        <v>2179.12</v>
      </c>
      <c r="AO640" s="10">
        <v>2179.12</v>
      </c>
      <c r="AP640" s="11">
        <v>2179.12</v>
      </c>
    </row>
    <row r="641" spans="1:42" x14ac:dyDescent="0.25">
      <c r="A641" s="31" t="s">
        <v>364</v>
      </c>
      <c r="B641" s="10">
        <v>0</v>
      </c>
      <c r="C641" s="10">
        <v>516</v>
      </c>
      <c r="D641" s="10">
        <v>1032</v>
      </c>
      <c r="E641" s="10">
        <v>1548</v>
      </c>
      <c r="F641" s="10">
        <v>2064</v>
      </c>
      <c r="G641" s="10">
        <v>2098.6666666666601</v>
      </c>
      <c r="H641" s="10">
        <v>2133.3333333333298</v>
      </c>
      <c r="I641" s="10">
        <v>2168</v>
      </c>
      <c r="J641" s="10">
        <v>2585.0769230769201</v>
      </c>
      <c r="K641" s="10">
        <v>3002.1538461538398</v>
      </c>
      <c r="L641" s="10">
        <v>3419.23076923077</v>
      </c>
      <c r="M641" s="10">
        <v>3836.3076923076901</v>
      </c>
      <c r="N641" s="10">
        <v>4253.3846153846098</v>
      </c>
      <c r="O641" s="10">
        <v>4670.4615384615299</v>
      </c>
      <c r="P641" s="10">
        <v>5087.5384615384601</v>
      </c>
      <c r="Q641" s="10">
        <v>5504.6153846153802</v>
      </c>
      <c r="R641" s="10">
        <v>5921.6923076923003</v>
      </c>
      <c r="S641" s="10">
        <v>6338.7692307692296</v>
      </c>
      <c r="T641" s="10">
        <v>6755.8461538461497</v>
      </c>
      <c r="U641" s="10">
        <v>7172.9230769230699</v>
      </c>
      <c r="V641" s="10">
        <v>7589.99999999999</v>
      </c>
      <c r="W641" s="10">
        <v>7589.99999999999</v>
      </c>
      <c r="X641" s="10">
        <v>7589.99999999999</v>
      </c>
      <c r="Y641" s="10">
        <v>7589.99999999999</v>
      </c>
      <c r="Z641" s="10">
        <v>7589.99999999999</v>
      </c>
      <c r="AA641" s="10">
        <v>7589.99999999999</v>
      </c>
      <c r="AB641" s="10">
        <v>7589.99999999999</v>
      </c>
      <c r="AC641" s="10">
        <v>7589.99999999999</v>
      </c>
      <c r="AD641" s="10">
        <v>7589.99999999999</v>
      </c>
      <c r="AE641" s="10">
        <v>7589.99999999999</v>
      </c>
      <c r="AF641" s="10">
        <v>7589.99999999999</v>
      </c>
      <c r="AG641" s="10">
        <v>7589.99999999999</v>
      </c>
      <c r="AH641" s="10">
        <v>7589.99999999999</v>
      </c>
      <c r="AI641" s="10">
        <v>7589.99999999999</v>
      </c>
      <c r="AJ641" s="10">
        <v>7589.99999999999</v>
      </c>
      <c r="AK641" s="10">
        <v>7589.99999999999</v>
      </c>
      <c r="AL641" s="10">
        <v>7589.99999999999</v>
      </c>
      <c r="AM641" s="10">
        <v>7589.99999999999</v>
      </c>
      <c r="AN641" s="10">
        <v>7589.99999999999</v>
      </c>
      <c r="AO641" s="10">
        <v>7589.99999999999</v>
      </c>
      <c r="AP641" s="11">
        <v>7589.99999999999</v>
      </c>
    </row>
    <row r="642" spans="1:42" x14ac:dyDescent="0.25">
      <c r="A642" s="31" t="s">
        <v>365</v>
      </c>
      <c r="B642" s="10">
        <v>0</v>
      </c>
      <c r="C642" s="10">
        <v>516</v>
      </c>
      <c r="D642" s="10">
        <v>1032</v>
      </c>
      <c r="E642" s="10">
        <v>1548</v>
      </c>
      <c r="F642" s="10">
        <v>2064</v>
      </c>
      <c r="G642" s="10">
        <v>2098.6666666666601</v>
      </c>
      <c r="H642" s="10">
        <v>2133.3333333333298</v>
      </c>
      <c r="I642" s="10">
        <v>2168</v>
      </c>
      <c r="J642" s="10">
        <v>2585.0769230769201</v>
      </c>
      <c r="K642" s="10">
        <v>3002.1538461538398</v>
      </c>
      <c r="L642" s="10">
        <v>3419.23076923077</v>
      </c>
      <c r="M642" s="10">
        <v>3836.3076923076901</v>
      </c>
      <c r="N642" s="10">
        <v>4253.3846153846098</v>
      </c>
      <c r="O642" s="10">
        <v>4670.4615384615299</v>
      </c>
      <c r="P642" s="10">
        <v>5087.5384615384601</v>
      </c>
      <c r="Q642" s="10">
        <v>5504.6153846153802</v>
      </c>
      <c r="R642" s="10">
        <v>5921.6923076923003</v>
      </c>
      <c r="S642" s="10">
        <v>6338.7692307692296</v>
      </c>
      <c r="T642" s="10">
        <v>6755.8461538461497</v>
      </c>
      <c r="U642" s="10">
        <v>7172.9230769230699</v>
      </c>
      <c r="V642" s="10">
        <v>7589.99999999999</v>
      </c>
      <c r="W642" s="10">
        <v>7589.99999999999</v>
      </c>
      <c r="X642" s="10">
        <v>7589.99999999999</v>
      </c>
      <c r="Y642" s="10">
        <v>7589.99999999999</v>
      </c>
      <c r="Z642" s="10">
        <v>7589.99999999999</v>
      </c>
      <c r="AA642" s="10">
        <v>7589.99999999999</v>
      </c>
      <c r="AB642" s="10">
        <v>7589.99999999999</v>
      </c>
      <c r="AC642" s="10">
        <v>7589.99999999999</v>
      </c>
      <c r="AD642" s="10">
        <v>7589.99999999999</v>
      </c>
      <c r="AE642" s="10">
        <v>7589.99999999999</v>
      </c>
      <c r="AF642" s="10">
        <v>7589.99999999999</v>
      </c>
      <c r="AG642" s="10">
        <v>7589.99999999999</v>
      </c>
      <c r="AH642" s="10">
        <v>7589.99999999999</v>
      </c>
      <c r="AI642" s="10">
        <v>7589.99999999999</v>
      </c>
      <c r="AJ642" s="10">
        <v>7589.99999999999</v>
      </c>
      <c r="AK642" s="10">
        <v>7589.99999999999</v>
      </c>
      <c r="AL642" s="10">
        <v>7589.99999999999</v>
      </c>
      <c r="AM642" s="10">
        <v>7589.99999999999</v>
      </c>
      <c r="AN642" s="10">
        <v>7589.99999999999</v>
      </c>
      <c r="AO642" s="10">
        <v>7589.99999999999</v>
      </c>
      <c r="AP642" s="11">
        <v>7589.99999999999</v>
      </c>
    </row>
    <row r="643" spans="1:42" x14ac:dyDescent="0.25">
      <c r="A643" s="31" t="s">
        <v>366</v>
      </c>
      <c r="B643" s="10">
        <v>0</v>
      </c>
      <c r="C643" s="10">
        <v>516</v>
      </c>
      <c r="D643" s="10">
        <v>1032</v>
      </c>
      <c r="E643" s="10">
        <v>1548</v>
      </c>
      <c r="F643" s="10">
        <v>2064</v>
      </c>
      <c r="G643" s="10">
        <v>2098.6666666666601</v>
      </c>
      <c r="H643" s="10">
        <v>2133.3333333333298</v>
      </c>
      <c r="I643" s="10">
        <v>2168</v>
      </c>
      <c r="J643" s="10">
        <v>2585.0769230769201</v>
      </c>
      <c r="K643" s="10">
        <v>3002.1538461538398</v>
      </c>
      <c r="L643" s="10">
        <v>3419.23076923077</v>
      </c>
      <c r="M643" s="10">
        <v>3836.3076923076901</v>
      </c>
      <c r="N643" s="10">
        <v>4253.3846153846098</v>
      </c>
      <c r="O643" s="10">
        <v>4670.4615384615299</v>
      </c>
      <c r="P643" s="10">
        <v>5087.5384615384601</v>
      </c>
      <c r="Q643" s="10">
        <v>5504.6153846153802</v>
      </c>
      <c r="R643" s="10">
        <v>5921.6923076923003</v>
      </c>
      <c r="S643" s="10">
        <v>6338.7692307692296</v>
      </c>
      <c r="T643" s="10">
        <v>6755.8461538461497</v>
      </c>
      <c r="U643" s="10">
        <v>7172.9230769230699</v>
      </c>
      <c r="V643" s="10">
        <v>7589.99999999999</v>
      </c>
      <c r="W643" s="10">
        <v>7589.99999999999</v>
      </c>
      <c r="X643" s="10">
        <v>7589.99999999999</v>
      </c>
      <c r="Y643" s="10">
        <v>7589.99999999999</v>
      </c>
      <c r="Z643" s="10">
        <v>7589.99999999999</v>
      </c>
      <c r="AA643" s="10">
        <v>7589.99999999999</v>
      </c>
      <c r="AB643" s="10">
        <v>7589.99999999999</v>
      </c>
      <c r="AC643" s="10">
        <v>7589.99999999999</v>
      </c>
      <c r="AD643" s="10">
        <v>7589.99999999999</v>
      </c>
      <c r="AE643" s="10">
        <v>7589.99999999999</v>
      </c>
      <c r="AF643" s="10">
        <v>7589.99999999999</v>
      </c>
      <c r="AG643" s="10">
        <v>7589.99999999999</v>
      </c>
      <c r="AH643" s="10">
        <v>7589.99999999999</v>
      </c>
      <c r="AI643" s="10">
        <v>7589.99999999999</v>
      </c>
      <c r="AJ643" s="10">
        <v>7589.99999999999</v>
      </c>
      <c r="AK643" s="10">
        <v>7589.99999999999</v>
      </c>
      <c r="AL643" s="10">
        <v>7589.99999999999</v>
      </c>
      <c r="AM643" s="10">
        <v>7589.99999999999</v>
      </c>
      <c r="AN643" s="10">
        <v>7589.99999999999</v>
      </c>
      <c r="AO643" s="10">
        <v>7589.99999999999</v>
      </c>
      <c r="AP643" s="11">
        <v>7589.99999999999</v>
      </c>
    </row>
    <row r="644" spans="1:42" x14ac:dyDescent="0.25">
      <c r="A644" s="31" t="s">
        <v>367</v>
      </c>
      <c r="B644" s="10">
        <v>0</v>
      </c>
      <c r="C644" s="10">
        <v>516</v>
      </c>
      <c r="D644" s="10">
        <v>1032</v>
      </c>
      <c r="E644" s="10">
        <v>1548</v>
      </c>
      <c r="F644" s="10">
        <v>2064</v>
      </c>
      <c r="G644" s="10">
        <v>2098.6666666666601</v>
      </c>
      <c r="H644" s="10">
        <v>2133.3333333333298</v>
      </c>
      <c r="I644" s="10">
        <v>2168</v>
      </c>
      <c r="J644" s="10">
        <v>2585.0769230769201</v>
      </c>
      <c r="K644" s="10">
        <v>3002.1538461538398</v>
      </c>
      <c r="L644" s="10">
        <v>3419.23076923077</v>
      </c>
      <c r="M644" s="10">
        <v>3836.3076923076901</v>
      </c>
      <c r="N644" s="10">
        <v>4253.3846153846098</v>
      </c>
      <c r="O644" s="10">
        <v>4670.4615384615299</v>
      </c>
      <c r="P644" s="10">
        <v>5087.5384615384601</v>
      </c>
      <c r="Q644" s="10">
        <v>5504.6153846153802</v>
      </c>
      <c r="R644" s="10">
        <v>5921.6923076923003</v>
      </c>
      <c r="S644" s="10">
        <v>6338.7692307692296</v>
      </c>
      <c r="T644" s="10">
        <v>6755.8461538461497</v>
      </c>
      <c r="U644" s="10">
        <v>7172.9230769230699</v>
      </c>
      <c r="V644" s="10">
        <v>7589.99999999999</v>
      </c>
      <c r="W644" s="10">
        <v>7589.99999999999</v>
      </c>
      <c r="X644" s="10">
        <v>7589.99999999999</v>
      </c>
      <c r="Y644" s="10">
        <v>7589.99999999999</v>
      </c>
      <c r="Z644" s="10">
        <v>7589.99999999999</v>
      </c>
      <c r="AA644" s="10">
        <v>7589.99999999999</v>
      </c>
      <c r="AB644" s="10">
        <v>7589.99999999999</v>
      </c>
      <c r="AC644" s="10">
        <v>7589.99999999999</v>
      </c>
      <c r="AD644" s="10">
        <v>7589.99999999999</v>
      </c>
      <c r="AE644" s="10">
        <v>7589.99999999999</v>
      </c>
      <c r="AF644" s="10">
        <v>7589.99999999999</v>
      </c>
      <c r="AG644" s="10">
        <v>7589.99999999999</v>
      </c>
      <c r="AH644" s="10">
        <v>7589.99999999999</v>
      </c>
      <c r="AI644" s="10">
        <v>7589.99999999999</v>
      </c>
      <c r="AJ644" s="10">
        <v>7589.99999999999</v>
      </c>
      <c r="AK644" s="10">
        <v>7589.99999999999</v>
      </c>
      <c r="AL644" s="10">
        <v>7589.99999999999</v>
      </c>
      <c r="AM644" s="10">
        <v>7589.99999999999</v>
      </c>
      <c r="AN644" s="10">
        <v>7589.99999999999</v>
      </c>
      <c r="AO644" s="10">
        <v>7589.99999999999</v>
      </c>
      <c r="AP644" s="11">
        <v>7589.99999999999</v>
      </c>
    </row>
    <row r="645" spans="1:42" x14ac:dyDescent="0.25">
      <c r="A645" s="31" t="s">
        <v>368</v>
      </c>
      <c r="B645" s="10">
        <v>0</v>
      </c>
      <c r="C645" s="10">
        <v>516</v>
      </c>
      <c r="D645" s="10">
        <v>1032</v>
      </c>
      <c r="E645" s="10">
        <v>1548</v>
      </c>
      <c r="F645" s="10">
        <v>2064</v>
      </c>
      <c r="G645" s="10">
        <v>2098.6666666666601</v>
      </c>
      <c r="H645" s="10">
        <v>2133.3333333333298</v>
      </c>
      <c r="I645" s="10">
        <v>2168</v>
      </c>
      <c r="J645" s="10">
        <v>2585.0769230769201</v>
      </c>
      <c r="K645" s="10">
        <v>3002.1538461538398</v>
      </c>
      <c r="L645" s="10">
        <v>3419.23076923077</v>
      </c>
      <c r="M645" s="10">
        <v>3836.3076923076901</v>
      </c>
      <c r="N645" s="10">
        <v>4253.3846153846098</v>
      </c>
      <c r="O645" s="10">
        <v>4670.4615384615299</v>
      </c>
      <c r="P645" s="10">
        <v>5087.5384615384601</v>
      </c>
      <c r="Q645" s="10">
        <v>5504.6153846153802</v>
      </c>
      <c r="R645" s="10">
        <v>5921.6923076923003</v>
      </c>
      <c r="S645" s="10">
        <v>6338.7692307692296</v>
      </c>
      <c r="T645" s="10">
        <v>6755.8461538461497</v>
      </c>
      <c r="U645" s="10">
        <v>7172.9230769230699</v>
      </c>
      <c r="V645" s="10">
        <v>7589.99999999999</v>
      </c>
      <c r="W645" s="10">
        <v>7589.99999999999</v>
      </c>
      <c r="X645" s="10">
        <v>7589.99999999999</v>
      </c>
      <c r="Y645" s="10">
        <v>7589.99999999999</v>
      </c>
      <c r="Z645" s="10">
        <v>7589.99999999999</v>
      </c>
      <c r="AA645" s="10">
        <v>7589.99999999999</v>
      </c>
      <c r="AB645" s="10">
        <v>7589.99999999999</v>
      </c>
      <c r="AC645" s="10">
        <v>7589.99999999999</v>
      </c>
      <c r="AD645" s="10">
        <v>7589.99999999999</v>
      </c>
      <c r="AE645" s="10">
        <v>7589.99999999999</v>
      </c>
      <c r="AF645" s="10">
        <v>7589.99999999999</v>
      </c>
      <c r="AG645" s="10">
        <v>7589.99999999999</v>
      </c>
      <c r="AH645" s="10">
        <v>7589.99999999999</v>
      </c>
      <c r="AI645" s="10">
        <v>7589.99999999999</v>
      </c>
      <c r="AJ645" s="10">
        <v>7589.99999999999</v>
      </c>
      <c r="AK645" s="10">
        <v>7589.99999999999</v>
      </c>
      <c r="AL645" s="10">
        <v>7589.99999999999</v>
      </c>
      <c r="AM645" s="10">
        <v>7589.99999999999</v>
      </c>
      <c r="AN645" s="10">
        <v>7589.99999999999</v>
      </c>
      <c r="AO645" s="10">
        <v>7589.99999999999</v>
      </c>
      <c r="AP645" s="11">
        <v>7589.99999999999</v>
      </c>
    </row>
    <row r="646" spans="1:42" x14ac:dyDescent="0.25">
      <c r="A646" s="31" t="s">
        <v>369</v>
      </c>
      <c r="B646" s="10">
        <v>0</v>
      </c>
      <c r="C646" s="10">
        <v>516</v>
      </c>
      <c r="D646" s="10">
        <v>1032</v>
      </c>
      <c r="E646" s="10">
        <v>1548</v>
      </c>
      <c r="F646" s="10">
        <v>2064</v>
      </c>
      <c r="G646" s="10">
        <v>2098.6666666666601</v>
      </c>
      <c r="H646" s="10">
        <v>2133.3333333333298</v>
      </c>
      <c r="I646" s="10">
        <v>2168</v>
      </c>
      <c r="J646" s="10">
        <v>2585.0769230769201</v>
      </c>
      <c r="K646" s="10">
        <v>3002.1538461538398</v>
      </c>
      <c r="L646" s="10">
        <v>3419.23076923077</v>
      </c>
      <c r="M646" s="10">
        <v>3836.3076923076901</v>
      </c>
      <c r="N646" s="10">
        <v>4253.3846153846098</v>
      </c>
      <c r="O646" s="10">
        <v>4670.4615384615299</v>
      </c>
      <c r="P646" s="10">
        <v>5087.5384615384601</v>
      </c>
      <c r="Q646" s="10">
        <v>5504.6153846153802</v>
      </c>
      <c r="R646" s="10">
        <v>5921.6923076923003</v>
      </c>
      <c r="S646" s="10">
        <v>6338.7692307692296</v>
      </c>
      <c r="T646" s="10">
        <v>6755.8461538461497</v>
      </c>
      <c r="U646" s="10">
        <v>7172.9230769230699</v>
      </c>
      <c r="V646" s="10">
        <v>7589.99999999999</v>
      </c>
      <c r="W646" s="10">
        <v>7589.99999999999</v>
      </c>
      <c r="X646" s="10">
        <v>7589.99999999999</v>
      </c>
      <c r="Y646" s="10">
        <v>7589.99999999999</v>
      </c>
      <c r="Z646" s="10">
        <v>7589.99999999999</v>
      </c>
      <c r="AA646" s="10">
        <v>7589.99999999999</v>
      </c>
      <c r="AB646" s="10">
        <v>7589.99999999999</v>
      </c>
      <c r="AC646" s="10">
        <v>7589.99999999999</v>
      </c>
      <c r="AD646" s="10">
        <v>7589.99999999999</v>
      </c>
      <c r="AE646" s="10">
        <v>7589.99999999999</v>
      </c>
      <c r="AF646" s="10">
        <v>7589.99999999999</v>
      </c>
      <c r="AG646" s="10">
        <v>7589.99999999999</v>
      </c>
      <c r="AH646" s="10">
        <v>7589.99999999999</v>
      </c>
      <c r="AI646" s="10">
        <v>7589.99999999999</v>
      </c>
      <c r="AJ646" s="10">
        <v>7589.99999999999</v>
      </c>
      <c r="AK646" s="10">
        <v>7589.99999999999</v>
      </c>
      <c r="AL646" s="10">
        <v>7589.99999999999</v>
      </c>
      <c r="AM646" s="10">
        <v>7589.99999999999</v>
      </c>
      <c r="AN646" s="10">
        <v>7589.99999999999</v>
      </c>
      <c r="AO646" s="10">
        <v>7589.99999999999</v>
      </c>
      <c r="AP646" s="11">
        <v>7589.99999999999</v>
      </c>
    </row>
    <row r="647" spans="1:42" x14ac:dyDescent="0.25">
      <c r="A647" s="32" t="s">
        <v>370</v>
      </c>
      <c r="B647" s="13">
        <v>0</v>
      </c>
      <c r="C647" s="13">
        <v>516</v>
      </c>
      <c r="D647" s="13">
        <v>1032</v>
      </c>
      <c r="E647" s="13">
        <v>1548</v>
      </c>
      <c r="F647" s="13">
        <v>2064</v>
      </c>
      <c r="G647" s="13">
        <v>2098.6666666666601</v>
      </c>
      <c r="H647" s="13">
        <v>2133.3333333333298</v>
      </c>
      <c r="I647" s="13">
        <v>2168</v>
      </c>
      <c r="J647" s="13">
        <v>2585.0769230769201</v>
      </c>
      <c r="K647" s="13">
        <v>3002.1538461538398</v>
      </c>
      <c r="L647" s="13">
        <v>3419.23076923077</v>
      </c>
      <c r="M647" s="13">
        <v>3836.3076923076901</v>
      </c>
      <c r="N647" s="13">
        <v>4253.3846153846098</v>
      </c>
      <c r="O647" s="13">
        <v>4670.4615384615299</v>
      </c>
      <c r="P647" s="13">
        <v>5087.5384615384601</v>
      </c>
      <c r="Q647" s="13">
        <v>5504.6153846153802</v>
      </c>
      <c r="R647" s="13">
        <v>5921.6923076923003</v>
      </c>
      <c r="S647" s="13">
        <v>6338.7692307692296</v>
      </c>
      <c r="T647" s="13">
        <v>6755.8461538461497</v>
      </c>
      <c r="U647" s="13">
        <v>7172.9230769230699</v>
      </c>
      <c r="V647" s="13">
        <v>7589.99999999999</v>
      </c>
      <c r="W647" s="13">
        <v>7589.99999999999</v>
      </c>
      <c r="X647" s="13">
        <v>7589.99999999999</v>
      </c>
      <c r="Y647" s="13">
        <v>7589.99999999999</v>
      </c>
      <c r="Z647" s="13">
        <v>7589.99999999999</v>
      </c>
      <c r="AA647" s="13">
        <v>7589.99999999999</v>
      </c>
      <c r="AB647" s="13">
        <v>7589.99999999999</v>
      </c>
      <c r="AC647" s="13">
        <v>7589.99999999999</v>
      </c>
      <c r="AD647" s="13">
        <v>7589.99999999999</v>
      </c>
      <c r="AE647" s="13">
        <v>7589.99999999999</v>
      </c>
      <c r="AF647" s="13">
        <v>7589.99999999999</v>
      </c>
      <c r="AG647" s="13">
        <v>7589.99999999999</v>
      </c>
      <c r="AH647" s="13">
        <v>7589.99999999999</v>
      </c>
      <c r="AI647" s="13">
        <v>7589.99999999999</v>
      </c>
      <c r="AJ647" s="13">
        <v>7589.99999999999</v>
      </c>
      <c r="AK647" s="13">
        <v>7589.99999999999</v>
      </c>
      <c r="AL647" s="13">
        <v>7589.99999999999</v>
      </c>
      <c r="AM647" s="13">
        <v>7589.99999999999</v>
      </c>
      <c r="AN647" s="13">
        <v>7589.99999999999</v>
      </c>
      <c r="AO647" s="13">
        <v>7589.99999999999</v>
      </c>
      <c r="AP647" s="14">
        <v>7589.99999999999</v>
      </c>
    </row>
    <row r="649" spans="1:42" x14ac:dyDescent="0.25">
      <c r="A649" s="2" t="s">
        <v>395</v>
      </c>
    </row>
    <row r="650" spans="1:42" x14ac:dyDescent="0.25">
      <c r="A650" s="2"/>
    </row>
    <row r="651" spans="1:42" x14ac:dyDescent="0.25">
      <c r="A651" s="37" t="s">
        <v>431</v>
      </c>
      <c r="B651" s="19">
        <v>2010</v>
      </c>
      <c r="C651" s="19">
        <v>2011</v>
      </c>
      <c r="D651" s="19">
        <v>2012</v>
      </c>
      <c r="E651" s="19">
        <v>2013</v>
      </c>
      <c r="F651" s="19">
        <v>2014</v>
      </c>
      <c r="G651" s="19">
        <v>2015</v>
      </c>
      <c r="H651" s="19">
        <v>2016</v>
      </c>
      <c r="I651" s="19">
        <v>2017</v>
      </c>
      <c r="J651" s="19">
        <v>2018</v>
      </c>
      <c r="K651" s="19">
        <v>2019</v>
      </c>
      <c r="L651" s="19">
        <v>2020</v>
      </c>
      <c r="M651" s="19">
        <v>2021</v>
      </c>
      <c r="N651" s="19">
        <v>2022</v>
      </c>
      <c r="O651" s="19">
        <v>2023</v>
      </c>
      <c r="P651" s="19">
        <v>2024</v>
      </c>
      <c r="Q651" s="19">
        <v>2025</v>
      </c>
      <c r="R651" s="19">
        <v>2026</v>
      </c>
      <c r="S651" s="19">
        <v>2027</v>
      </c>
      <c r="T651" s="19">
        <v>2028</v>
      </c>
      <c r="U651" s="19">
        <v>2029</v>
      </c>
      <c r="V651" s="19">
        <v>2030</v>
      </c>
      <c r="W651" s="19">
        <v>2031</v>
      </c>
      <c r="X651" s="19">
        <v>2032</v>
      </c>
      <c r="Y651" s="19">
        <v>2033</v>
      </c>
      <c r="Z651" s="19">
        <v>2034</v>
      </c>
      <c r="AA651" s="19">
        <v>2035</v>
      </c>
      <c r="AB651" s="19">
        <v>2036</v>
      </c>
      <c r="AC651" s="19">
        <v>2037</v>
      </c>
      <c r="AD651" s="19">
        <v>2038</v>
      </c>
      <c r="AE651" s="19">
        <v>2039</v>
      </c>
      <c r="AF651" s="19">
        <v>2040</v>
      </c>
      <c r="AG651" s="19">
        <v>2041</v>
      </c>
      <c r="AH651" s="19">
        <v>2042</v>
      </c>
      <c r="AI651" s="19">
        <v>2043</v>
      </c>
      <c r="AJ651" s="19">
        <v>2044</v>
      </c>
      <c r="AK651" s="19">
        <v>2045</v>
      </c>
      <c r="AL651" s="19">
        <v>2046</v>
      </c>
      <c r="AM651" s="19">
        <v>2047</v>
      </c>
      <c r="AN651" s="19">
        <v>2048</v>
      </c>
      <c r="AO651" s="19">
        <v>2049</v>
      </c>
      <c r="AP651" s="18">
        <v>2050</v>
      </c>
    </row>
    <row r="652" spans="1:42" x14ac:dyDescent="0.25">
      <c r="A652" s="30" t="s">
        <v>362</v>
      </c>
      <c r="B652" s="7">
        <v>0</v>
      </c>
      <c r="C652" s="7">
        <v>2427</v>
      </c>
      <c r="D652" s="7">
        <v>2427</v>
      </c>
      <c r="E652" s="7">
        <v>2427</v>
      </c>
      <c r="F652" s="7">
        <v>2427</v>
      </c>
      <c r="G652" s="7">
        <v>2427</v>
      </c>
      <c r="H652" s="7">
        <v>2427</v>
      </c>
      <c r="I652" s="7">
        <v>2427</v>
      </c>
      <c r="J652" s="7">
        <v>2427</v>
      </c>
      <c r="K652" s="7">
        <v>2427</v>
      </c>
      <c r="L652" s="7">
        <v>2427</v>
      </c>
      <c r="M652" s="7">
        <v>2427</v>
      </c>
      <c r="N652" s="7">
        <v>2427</v>
      </c>
      <c r="O652" s="7">
        <v>2427</v>
      </c>
      <c r="P652" s="7">
        <v>2427</v>
      </c>
      <c r="Q652" s="7">
        <v>2427</v>
      </c>
      <c r="R652" s="7">
        <v>2427</v>
      </c>
      <c r="S652" s="7">
        <v>2427</v>
      </c>
      <c r="T652" s="7">
        <v>2427</v>
      </c>
      <c r="U652" s="7">
        <v>2427</v>
      </c>
      <c r="V652" s="7">
        <v>2427</v>
      </c>
      <c r="W652" s="7">
        <v>2427</v>
      </c>
      <c r="X652" s="7">
        <v>2427</v>
      </c>
      <c r="Y652" s="7">
        <v>2427</v>
      </c>
      <c r="Z652" s="7">
        <v>2427</v>
      </c>
      <c r="AA652" s="7">
        <v>2427</v>
      </c>
      <c r="AB652" s="7">
        <v>2427</v>
      </c>
      <c r="AC652" s="7">
        <v>2427</v>
      </c>
      <c r="AD652" s="7">
        <v>2427</v>
      </c>
      <c r="AE652" s="7">
        <v>2427</v>
      </c>
      <c r="AF652" s="7">
        <v>2427</v>
      </c>
      <c r="AG652" s="7">
        <v>2427</v>
      </c>
      <c r="AH652" s="7">
        <v>2427</v>
      </c>
      <c r="AI652" s="7">
        <v>2427</v>
      </c>
      <c r="AJ652" s="7">
        <v>2427</v>
      </c>
      <c r="AK652" s="7">
        <v>2427</v>
      </c>
      <c r="AL652" s="7">
        <v>2427</v>
      </c>
      <c r="AM652" s="7">
        <v>2427</v>
      </c>
      <c r="AN652" s="7">
        <v>2427</v>
      </c>
      <c r="AO652" s="7">
        <v>2427</v>
      </c>
      <c r="AP652" s="8">
        <v>2427</v>
      </c>
    </row>
    <row r="653" spans="1:42" x14ac:dyDescent="0.25">
      <c r="A653" s="31" t="s">
        <v>363</v>
      </c>
      <c r="B653" s="10">
        <v>0</v>
      </c>
      <c r="C653" s="10">
        <v>2427</v>
      </c>
      <c r="D653" s="10">
        <v>2427</v>
      </c>
      <c r="E653" s="10">
        <v>2427</v>
      </c>
      <c r="F653" s="10">
        <v>2427</v>
      </c>
      <c r="G653" s="10">
        <v>2592.625</v>
      </c>
      <c r="H653" s="10">
        <v>2758.25</v>
      </c>
      <c r="I653" s="10">
        <v>2923.875</v>
      </c>
      <c r="J653" s="10">
        <v>3089.5</v>
      </c>
      <c r="K653" s="10">
        <v>3255.125</v>
      </c>
      <c r="L653" s="10">
        <v>3420.75</v>
      </c>
      <c r="M653" s="10">
        <v>3586.375</v>
      </c>
      <c r="N653" s="10">
        <v>3752</v>
      </c>
      <c r="O653" s="10">
        <v>3752</v>
      </c>
      <c r="P653" s="10">
        <v>3752</v>
      </c>
      <c r="Q653" s="10">
        <v>3752</v>
      </c>
      <c r="R653" s="10">
        <v>3752</v>
      </c>
      <c r="S653" s="10">
        <v>3752</v>
      </c>
      <c r="T653" s="10">
        <v>3752</v>
      </c>
      <c r="U653" s="10">
        <v>3752</v>
      </c>
      <c r="V653" s="10">
        <v>3752</v>
      </c>
      <c r="W653" s="10">
        <v>3752</v>
      </c>
      <c r="X653" s="10">
        <v>3752</v>
      </c>
      <c r="Y653" s="10">
        <v>3752</v>
      </c>
      <c r="Z653" s="10">
        <v>3752</v>
      </c>
      <c r="AA653" s="10">
        <v>3752</v>
      </c>
      <c r="AB653" s="10">
        <v>3752</v>
      </c>
      <c r="AC653" s="10">
        <v>3752</v>
      </c>
      <c r="AD653" s="10">
        <v>3752</v>
      </c>
      <c r="AE653" s="10">
        <v>3752</v>
      </c>
      <c r="AF653" s="10">
        <v>3752</v>
      </c>
      <c r="AG653" s="10">
        <v>3752</v>
      </c>
      <c r="AH653" s="10">
        <v>3752</v>
      </c>
      <c r="AI653" s="10">
        <v>3752</v>
      </c>
      <c r="AJ653" s="10">
        <v>3752</v>
      </c>
      <c r="AK653" s="10">
        <v>3752</v>
      </c>
      <c r="AL653" s="10">
        <v>3752</v>
      </c>
      <c r="AM653" s="10">
        <v>3752</v>
      </c>
      <c r="AN653" s="10">
        <v>3752</v>
      </c>
      <c r="AO653" s="10">
        <v>3752</v>
      </c>
      <c r="AP653" s="11">
        <v>3752</v>
      </c>
    </row>
    <row r="654" spans="1:42" x14ac:dyDescent="0.25">
      <c r="A654" s="31" t="s">
        <v>364</v>
      </c>
      <c r="B654" s="10">
        <v>0</v>
      </c>
      <c r="C654" s="10">
        <v>2427</v>
      </c>
      <c r="D654" s="10">
        <v>2427</v>
      </c>
      <c r="E654" s="10">
        <v>2427</v>
      </c>
      <c r="F654" s="10">
        <v>2427</v>
      </c>
      <c r="G654" s="10">
        <v>2592.625</v>
      </c>
      <c r="H654" s="10">
        <v>2758.25</v>
      </c>
      <c r="I654" s="10">
        <v>2923.875</v>
      </c>
      <c r="J654" s="10">
        <v>3089.5</v>
      </c>
      <c r="K654" s="10">
        <v>3255.125</v>
      </c>
      <c r="L654" s="10">
        <v>3420.75</v>
      </c>
      <c r="M654" s="10">
        <v>3586.375</v>
      </c>
      <c r="N654" s="10">
        <v>3752</v>
      </c>
      <c r="O654" s="10">
        <v>3752</v>
      </c>
      <c r="P654" s="10">
        <v>3752</v>
      </c>
      <c r="Q654" s="10">
        <v>3752</v>
      </c>
      <c r="R654" s="10">
        <v>3752</v>
      </c>
      <c r="S654" s="10">
        <v>3752</v>
      </c>
      <c r="T654" s="10">
        <v>3752</v>
      </c>
      <c r="U654" s="10">
        <v>3752</v>
      </c>
      <c r="V654" s="10">
        <v>3752</v>
      </c>
      <c r="W654" s="10">
        <v>3752</v>
      </c>
      <c r="X654" s="10">
        <v>3752</v>
      </c>
      <c r="Y654" s="10">
        <v>3752</v>
      </c>
      <c r="Z654" s="10">
        <v>3752</v>
      </c>
      <c r="AA654" s="10">
        <v>3752</v>
      </c>
      <c r="AB654" s="10">
        <v>3752</v>
      </c>
      <c r="AC654" s="10">
        <v>3752</v>
      </c>
      <c r="AD654" s="10">
        <v>3752</v>
      </c>
      <c r="AE654" s="10">
        <v>3752</v>
      </c>
      <c r="AF654" s="10">
        <v>3752</v>
      </c>
      <c r="AG654" s="10">
        <v>3752</v>
      </c>
      <c r="AH654" s="10">
        <v>3752</v>
      </c>
      <c r="AI654" s="10">
        <v>3752</v>
      </c>
      <c r="AJ654" s="10">
        <v>3752</v>
      </c>
      <c r="AK654" s="10">
        <v>3752</v>
      </c>
      <c r="AL654" s="10">
        <v>3752</v>
      </c>
      <c r="AM654" s="10">
        <v>3752</v>
      </c>
      <c r="AN654" s="10">
        <v>3752</v>
      </c>
      <c r="AO654" s="10">
        <v>3752</v>
      </c>
      <c r="AP654" s="11">
        <v>3752</v>
      </c>
    </row>
    <row r="655" spans="1:42" x14ac:dyDescent="0.25">
      <c r="A655" s="31" t="s">
        <v>365</v>
      </c>
      <c r="B655" s="10">
        <v>0</v>
      </c>
      <c r="C655" s="10">
        <v>2427</v>
      </c>
      <c r="D655" s="10">
        <v>2427</v>
      </c>
      <c r="E655" s="10">
        <v>2427</v>
      </c>
      <c r="F655" s="10">
        <v>2427</v>
      </c>
      <c r="G655" s="10">
        <v>2592.625</v>
      </c>
      <c r="H655" s="10">
        <v>2758.25</v>
      </c>
      <c r="I655" s="10">
        <v>2923.875</v>
      </c>
      <c r="J655" s="10">
        <v>3089.5</v>
      </c>
      <c r="K655" s="10">
        <v>3255.125</v>
      </c>
      <c r="L655" s="10">
        <v>3420.75</v>
      </c>
      <c r="M655" s="10">
        <v>4886.375</v>
      </c>
      <c r="N655" s="10">
        <v>5052</v>
      </c>
      <c r="O655" s="10">
        <v>5052</v>
      </c>
      <c r="P655" s="10">
        <v>5052</v>
      </c>
      <c r="Q655" s="10">
        <v>5052</v>
      </c>
      <c r="R655" s="10">
        <v>5052</v>
      </c>
      <c r="S655" s="10">
        <v>5052</v>
      </c>
      <c r="T655" s="10">
        <v>5052</v>
      </c>
      <c r="U655" s="10">
        <v>5052</v>
      </c>
      <c r="V655" s="10">
        <v>5052</v>
      </c>
      <c r="W655" s="10">
        <v>5052</v>
      </c>
      <c r="X655" s="10">
        <v>5052</v>
      </c>
      <c r="Y655" s="10">
        <v>5052</v>
      </c>
      <c r="Z655" s="10">
        <v>5052</v>
      </c>
      <c r="AA655" s="10">
        <v>5052</v>
      </c>
      <c r="AB655" s="10">
        <v>5052</v>
      </c>
      <c r="AC655" s="10">
        <v>5052</v>
      </c>
      <c r="AD655" s="10">
        <v>5052</v>
      </c>
      <c r="AE655" s="10">
        <v>5052</v>
      </c>
      <c r="AF655" s="10">
        <v>5052</v>
      </c>
      <c r="AG655" s="10">
        <v>5052</v>
      </c>
      <c r="AH655" s="10">
        <v>5052</v>
      </c>
      <c r="AI655" s="10">
        <v>5052</v>
      </c>
      <c r="AJ655" s="10">
        <v>5052</v>
      </c>
      <c r="AK655" s="10">
        <v>5052</v>
      </c>
      <c r="AL655" s="10">
        <v>5052</v>
      </c>
      <c r="AM655" s="10">
        <v>5052</v>
      </c>
      <c r="AN655" s="10">
        <v>5052</v>
      </c>
      <c r="AO655" s="10">
        <v>5052</v>
      </c>
      <c r="AP655" s="11">
        <v>5052</v>
      </c>
    </row>
    <row r="656" spans="1:42" x14ac:dyDescent="0.25">
      <c r="A656" s="31" t="s">
        <v>366</v>
      </c>
      <c r="B656" s="10">
        <v>0</v>
      </c>
      <c r="C656" s="10">
        <v>2427</v>
      </c>
      <c r="D656" s="10">
        <v>2427</v>
      </c>
      <c r="E656" s="10">
        <v>2427</v>
      </c>
      <c r="F656" s="10">
        <v>2427</v>
      </c>
      <c r="G656" s="10">
        <v>2592.625</v>
      </c>
      <c r="H656" s="10">
        <v>2758.25</v>
      </c>
      <c r="I656" s="10">
        <v>2923.875</v>
      </c>
      <c r="J656" s="10">
        <v>3089.5</v>
      </c>
      <c r="K656" s="10">
        <v>3255.125</v>
      </c>
      <c r="L656" s="10">
        <v>3420.75</v>
      </c>
      <c r="M656" s="10">
        <v>4886.375</v>
      </c>
      <c r="N656" s="10">
        <v>5052</v>
      </c>
      <c r="O656" s="10">
        <v>5552</v>
      </c>
      <c r="P656" s="10">
        <v>6052</v>
      </c>
      <c r="Q656" s="10">
        <v>6552</v>
      </c>
      <c r="R656" s="10">
        <v>7052</v>
      </c>
      <c r="S656" s="10">
        <v>7552</v>
      </c>
      <c r="T656" s="10">
        <v>8052</v>
      </c>
      <c r="U656" s="10">
        <v>8552</v>
      </c>
      <c r="V656" s="10">
        <v>9052</v>
      </c>
      <c r="W656" s="24">
        <v>10552</v>
      </c>
      <c r="X656" s="24">
        <v>12052</v>
      </c>
      <c r="Y656" s="24">
        <v>13052</v>
      </c>
      <c r="Z656" s="24">
        <v>14052</v>
      </c>
      <c r="AA656" s="24">
        <v>15052</v>
      </c>
      <c r="AB656" s="24">
        <v>16052</v>
      </c>
      <c r="AC656" s="24">
        <v>17052</v>
      </c>
      <c r="AD656" s="24">
        <v>18052</v>
      </c>
      <c r="AE656" s="24">
        <v>19052</v>
      </c>
      <c r="AF656" s="24">
        <v>20052</v>
      </c>
      <c r="AG656" s="24">
        <v>21052</v>
      </c>
      <c r="AH656" s="24">
        <v>22052</v>
      </c>
      <c r="AI656" s="24">
        <v>23052</v>
      </c>
      <c r="AJ656" s="24">
        <v>24052</v>
      </c>
      <c r="AK656" s="24">
        <v>25052</v>
      </c>
      <c r="AL656" s="24">
        <v>26052</v>
      </c>
      <c r="AM656" s="24">
        <v>27052</v>
      </c>
      <c r="AN656" s="24">
        <v>28052</v>
      </c>
      <c r="AO656" s="24">
        <v>29052</v>
      </c>
      <c r="AP656" s="25">
        <v>30052</v>
      </c>
    </row>
    <row r="657" spans="1:42" x14ac:dyDescent="0.25">
      <c r="A657" s="31" t="s">
        <v>367</v>
      </c>
      <c r="B657" s="10">
        <v>0</v>
      </c>
      <c r="C657" s="10">
        <v>2427</v>
      </c>
      <c r="D657" s="10">
        <v>2427</v>
      </c>
      <c r="E657" s="10">
        <v>2427</v>
      </c>
      <c r="F657" s="10">
        <v>2427</v>
      </c>
      <c r="G657" s="10">
        <v>2592.625</v>
      </c>
      <c r="H657" s="10">
        <v>2758.25</v>
      </c>
      <c r="I657" s="10">
        <v>2923.875</v>
      </c>
      <c r="J657" s="10">
        <v>3089.5</v>
      </c>
      <c r="K657" s="10">
        <v>3255.125</v>
      </c>
      <c r="L657" s="10">
        <v>3420.75</v>
      </c>
      <c r="M657" s="10">
        <v>3586.375</v>
      </c>
      <c r="N657" s="10">
        <v>3752</v>
      </c>
      <c r="O657" s="10">
        <v>3752</v>
      </c>
      <c r="P657" s="10">
        <v>3752</v>
      </c>
      <c r="Q657" s="10">
        <v>3752</v>
      </c>
      <c r="R657" s="10">
        <v>3752</v>
      </c>
      <c r="S657" s="10">
        <v>3752</v>
      </c>
      <c r="T657" s="10">
        <v>3752</v>
      </c>
      <c r="U657" s="10">
        <v>3752</v>
      </c>
      <c r="V657" s="10">
        <v>3752</v>
      </c>
      <c r="W657" s="10">
        <v>3752</v>
      </c>
      <c r="X657" s="10">
        <v>3752</v>
      </c>
      <c r="Y657" s="10">
        <v>3752</v>
      </c>
      <c r="Z657" s="10">
        <v>3752</v>
      </c>
      <c r="AA657" s="10">
        <v>3752</v>
      </c>
      <c r="AB657" s="10">
        <v>3752</v>
      </c>
      <c r="AC657" s="10">
        <v>3752</v>
      </c>
      <c r="AD657" s="10">
        <v>3752</v>
      </c>
      <c r="AE657" s="10">
        <v>3752</v>
      </c>
      <c r="AF657" s="10">
        <v>3752</v>
      </c>
      <c r="AG657" s="10">
        <v>3752</v>
      </c>
      <c r="AH657" s="10">
        <v>3752</v>
      </c>
      <c r="AI657" s="10">
        <v>3752</v>
      </c>
      <c r="AJ657" s="10">
        <v>3752</v>
      </c>
      <c r="AK657" s="10">
        <v>3752</v>
      </c>
      <c r="AL657" s="10">
        <v>3752</v>
      </c>
      <c r="AM657" s="10">
        <v>3752</v>
      </c>
      <c r="AN657" s="10">
        <v>3752</v>
      </c>
      <c r="AO657" s="10">
        <v>3752</v>
      </c>
      <c r="AP657" s="11">
        <v>3752</v>
      </c>
    </row>
    <row r="658" spans="1:42" x14ac:dyDescent="0.25">
      <c r="A658" s="31" t="s">
        <v>368</v>
      </c>
      <c r="B658" s="10">
        <v>0</v>
      </c>
      <c r="C658" s="10">
        <v>2427</v>
      </c>
      <c r="D658" s="10">
        <v>2427</v>
      </c>
      <c r="E658" s="10">
        <v>2427</v>
      </c>
      <c r="F658" s="10">
        <v>2427</v>
      </c>
      <c r="G658" s="10">
        <v>2592.625</v>
      </c>
      <c r="H658" s="10">
        <v>2758.25</v>
      </c>
      <c r="I658" s="10">
        <v>2923.875</v>
      </c>
      <c r="J658" s="10">
        <v>3089.5</v>
      </c>
      <c r="K658" s="10">
        <v>3255.125</v>
      </c>
      <c r="L658" s="10">
        <v>3420.75</v>
      </c>
      <c r="M658" s="10">
        <v>3586.375</v>
      </c>
      <c r="N658" s="10">
        <v>3752</v>
      </c>
      <c r="O658" s="10">
        <v>3752</v>
      </c>
      <c r="P658" s="10">
        <v>3752</v>
      </c>
      <c r="Q658" s="10">
        <v>3752</v>
      </c>
      <c r="R658" s="10">
        <v>3752</v>
      </c>
      <c r="S658" s="10">
        <v>3752</v>
      </c>
      <c r="T658" s="10">
        <v>3752</v>
      </c>
      <c r="U658" s="10">
        <v>3752</v>
      </c>
      <c r="V658" s="10">
        <v>3752</v>
      </c>
      <c r="W658" s="10">
        <v>3752</v>
      </c>
      <c r="X658" s="10">
        <v>3752</v>
      </c>
      <c r="Y658" s="10">
        <v>3752</v>
      </c>
      <c r="Z658" s="10">
        <v>3752</v>
      </c>
      <c r="AA658" s="10">
        <v>3752</v>
      </c>
      <c r="AB658" s="10">
        <v>3752</v>
      </c>
      <c r="AC658" s="10">
        <v>3752</v>
      </c>
      <c r="AD658" s="10">
        <v>3752</v>
      </c>
      <c r="AE658" s="10">
        <v>3752</v>
      </c>
      <c r="AF658" s="10">
        <v>3752</v>
      </c>
      <c r="AG658" s="10">
        <v>3752</v>
      </c>
      <c r="AH658" s="10">
        <v>3752</v>
      </c>
      <c r="AI658" s="10">
        <v>3752</v>
      </c>
      <c r="AJ658" s="10">
        <v>3752</v>
      </c>
      <c r="AK658" s="10">
        <v>3752</v>
      </c>
      <c r="AL658" s="10">
        <v>3752</v>
      </c>
      <c r="AM658" s="10">
        <v>3752</v>
      </c>
      <c r="AN658" s="10">
        <v>3752</v>
      </c>
      <c r="AO658" s="10">
        <v>3752</v>
      </c>
      <c r="AP658" s="11">
        <v>3752</v>
      </c>
    </row>
    <row r="659" spans="1:42" x14ac:dyDescent="0.25">
      <c r="A659" s="31" t="s">
        <v>369</v>
      </c>
      <c r="B659" s="10">
        <v>0</v>
      </c>
      <c r="C659" s="10">
        <v>2427</v>
      </c>
      <c r="D659" s="10">
        <v>2427</v>
      </c>
      <c r="E659" s="10">
        <v>2427</v>
      </c>
      <c r="F659" s="10">
        <v>2427</v>
      </c>
      <c r="G659" s="10">
        <v>2592.625</v>
      </c>
      <c r="H659" s="10">
        <v>2758.25</v>
      </c>
      <c r="I659" s="10">
        <v>2923.875</v>
      </c>
      <c r="J659" s="10">
        <v>3089.5</v>
      </c>
      <c r="K659" s="10">
        <v>3255.125</v>
      </c>
      <c r="L659" s="10">
        <v>3420.75</v>
      </c>
      <c r="M659" s="10">
        <v>3586.375</v>
      </c>
      <c r="N659" s="10">
        <v>3752</v>
      </c>
      <c r="O659" s="10">
        <v>3752</v>
      </c>
      <c r="P659" s="10">
        <v>3752</v>
      </c>
      <c r="Q659" s="10">
        <v>3752</v>
      </c>
      <c r="R659" s="10">
        <v>3752</v>
      </c>
      <c r="S659" s="10">
        <v>3752</v>
      </c>
      <c r="T659" s="10">
        <v>3752</v>
      </c>
      <c r="U659" s="10">
        <v>3752</v>
      </c>
      <c r="V659" s="10">
        <v>3752</v>
      </c>
      <c r="W659" s="10">
        <v>4152</v>
      </c>
      <c r="X659" s="10">
        <v>4552</v>
      </c>
      <c r="Y659" s="10">
        <v>4952</v>
      </c>
      <c r="Z659" s="10">
        <v>5352</v>
      </c>
      <c r="AA659" s="10">
        <v>5752</v>
      </c>
      <c r="AB659" s="10">
        <v>6152</v>
      </c>
      <c r="AC659" s="10">
        <v>6552</v>
      </c>
      <c r="AD659" s="10">
        <v>6952</v>
      </c>
      <c r="AE659" s="10">
        <v>7352</v>
      </c>
      <c r="AF659" s="10">
        <v>7752</v>
      </c>
      <c r="AG659" s="10">
        <v>8152</v>
      </c>
      <c r="AH659" s="10">
        <v>8552</v>
      </c>
      <c r="AI659" s="10">
        <v>8952</v>
      </c>
      <c r="AJ659" s="10">
        <v>9352</v>
      </c>
      <c r="AK659" s="10">
        <v>9752</v>
      </c>
      <c r="AL659" s="24">
        <v>10152</v>
      </c>
      <c r="AM659" s="24">
        <v>10552</v>
      </c>
      <c r="AN659" s="24">
        <v>10952</v>
      </c>
      <c r="AO659" s="24">
        <v>11352</v>
      </c>
      <c r="AP659" s="25">
        <v>11752</v>
      </c>
    </row>
    <row r="660" spans="1:42" x14ac:dyDescent="0.25">
      <c r="A660" s="32" t="s">
        <v>370</v>
      </c>
      <c r="B660" s="13">
        <v>0</v>
      </c>
      <c r="C660" s="13">
        <v>2427</v>
      </c>
      <c r="D660" s="13">
        <v>2427</v>
      </c>
      <c r="E660" s="13">
        <v>2427</v>
      </c>
      <c r="F660" s="13">
        <v>2427</v>
      </c>
      <c r="G660" s="13">
        <v>2592.625</v>
      </c>
      <c r="H660" s="13">
        <v>2758.25</v>
      </c>
      <c r="I660" s="13">
        <v>2923.875</v>
      </c>
      <c r="J660" s="13">
        <v>3089.5</v>
      </c>
      <c r="K660" s="13">
        <v>3255.125</v>
      </c>
      <c r="L660" s="13">
        <v>3420.75</v>
      </c>
      <c r="M660" s="13">
        <v>3586.375</v>
      </c>
      <c r="N660" s="13">
        <v>3752</v>
      </c>
      <c r="O660" s="13">
        <v>3752</v>
      </c>
      <c r="P660" s="13">
        <v>3752</v>
      </c>
      <c r="Q660" s="13">
        <v>3752</v>
      </c>
      <c r="R660" s="13">
        <v>3752</v>
      </c>
      <c r="S660" s="13">
        <v>3752</v>
      </c>
      <c r="T660" s="13">
        <v>3752</v>
      </c>
      <c r="U660" s="13">
        <v>3752</v>
      </c>
      <c r="V660" s="13">
        <v>3752</v>
      </c>
      <c r="W660" s="13">
        <v>3752</v>
      </c>
      <c r="X660" s="13">
        <v>3752</v>
      </c>
      <c r="Y660" s="13">
        <v>3752</v>
      </c>
      <c r="Z660" s="13">
        <v>3752</v>
      </c>
      <c r="AA660" s="13">
        <v>3752</v>
      </c>
      <c r="AB660" s="13">
        <v>3752</v>
      </c>
      <c r="AC660" s="13">
        <v>3752</v>
      </c>
      <c r="AD660" s="13">
        <v>3752</v>
      </c>
      <c r="AE660" s="13">
        <v>3752</v>
      </c>
      <c r="AF660" s="13">
        <v>3752</v>
      </c>
      <c r="AG660" s="13">
        <v>3752</v>
      </c>
      <c r="AH660" s="13">
        <v>3752</v>
      </c>
      <c r="AI660" s="13">
        <v>3752</v>
      </c>
      <c r="AJ660" s="13">
        <v>3752</v>
      </c>
      <c r="AK660" s="13">
        <v>3752</v>
      </c>
      <c r="AL660" s="13">
        <v>3752</v>
      </c>
      <c r="AM660" s="13">
        <v>3752</v>
      </c>
      <c r="AN660" s="13">
        <v>3752</v>
      </c>
      <c r="AO660" s="13">
        <v>3752</v>
      </c>
      <c r="AP660" s="14">
        <v>3752</v>
      </c>
    </row>
    <row r="662" spans="1:42" x14ac:dyDescent="0.25">
      <c r="A662" s="2" t="s">
        <v>396</v>
      </c>
    </row>
    <row r="663" spans="1:42" x14ac:dyDescent="0.25">
      <c r="A663" s="2"/>
    </row>
    <row r="664" spans="1:42" x14ac:dyDescent="0.25">
      <c r="A664" s="37" t="s">
        <v>431</v>
      </c>
      <c r="B664" s="19">
        <v>2010</v>
      </c>
      <c r="C664" s="19">
        <v>2011</v>
      </c>
      <c r="D664" s="19">
        <v>2012</v>
      </c>
      <c r="E664" s="19">
        <v>2013</v>
      </c>
      <c r="F664" s="19">
        <v>2014</v>
      </c>
      <c r="G664" s="19">
        <v>2015</v>
      </c>
      <c r="H664" s="19">
        <v>2016</v>
      </c>
      <c r="I664" s="19">
        <v>2017</v>
      </c>
      <c r="J664" s="19">
        <v>2018</v>
      </c>
      <c r="K664" s="19">
        <v>2019</v>
      </c>
      <c r="L664" s="19">
        <v>2020</v>
      </c>
      <c r="M664" s="19">
        <v>2021</v>
      </c>
      <c r="N664" s="19">
        <v>2022</v>
      </c>
      <c r="O664" s="19">
        <v>2023</v>
      </c>
      <c r="P664" s="19">
        <v>2024</v>
      </c>
      <c r="Q664" s="19">
        <v>2025</v>
      </c>
      <c r="R664" s="19">
        <v>2026</v>
      </c>
      <c r="S664" s="19">
        <v>2027</v>
      </c>
      <c r="T664" s="19">
        <v>2028</v>
      </c>
      <c r="U664" s="19">
        <v>2029</v>
      </c>
      <c r="V664" s="19">
        <v>2030</v>
      </c>
      <c r="W664" s="19">
        <v>2031</v>
      </c>
      <c r="X664" s="19">
        <v>2032</v>
      </c>
      <c r="Y664" s="19">
        <v>2033</v>
      </c>
      <c r="Z664" s="19">
        <v>2034</v>
      </c>
      <c r="AA664" s="19">
        <v>2035</v>
      </c>
      <c r="AB664" s="19">
        <v>2036</v>
      </c>
      <c r="AC664" s="19">
        <v>2037</v>
      </c>
      <c r="AD664" s="19">
        <v>2038</v>
      </c>
      <c r="AE664" s="19">
        <v>2039</v>
      </c>
      <c r="AF664" s="19">
        <v>2040</v>
      </c>
      <c r="AG664" s="19">
        <v>2041</v>
      </c>
      <c r="AH664" s="19">
        <v>2042</v>
      </c>
      <c r="AI664" s="19">
        <v>2043</v>
      </c>
      <c r="AJ664" s="19">
        <v>2044</v>
      </c>
      <c r="AK664" s="19">
        <v>2045</v>
      </c>
      <c r="AL664" s="19">
        <v>2046</v>
      </c>
      <c r="AM664" s="19">
        <v>2047</v>
      </c>
      <c r="AN664" s="19">
        <v>2048</v>
      </c>
      <c r="AO664" s="19">
        <v>2049</v>
      </c>
      <c r="AP664" s="18">
        <v>2050</v>
      </c>
    </row>
    <row r="665" spans="1:42" x14ac:dyDescent="0.25">
      <c r="A665" s="30" t="s">
        <v>362</v>
      </c>
      <c r="B665" s="7">
        <v>0</v>
      </c>
      <c r="C665" s="7">
        <v>282100</v>
      </c>
      <c r="D665" s="7">
        <v>282100</v>
      </c>
      <c r="E665" s="7">
        <v>282100</v>
      </c>
      <c r="F665" s="7">
        <v>282100</v>
      </c>
      <c r="G665" s="7">
        <v>282100</v>
      </c>
      <c r="H665" s="7">
        <v>282100</v>
      </c>
      <c r="I665" s="7">
        <v>282100</v>
      </c>
      <c r="J665" s="7">
        <v>282100</v>
      </c>
      <c r="K665" s="7">
        <v>282100</v>
      </c>
      <c r="L665" s="7">
        <v>282100</v>
      </c>
      <c r="M665" s="7">
        <v>282100</v>
      </c>
      <c r="N665" s="7">
        <v>282100</v>
      </c>
      <c r="O665" s="7">
        <v>282100</v>
      </c>
      <c r="P665" s="7">
        <v>282100</v>
      </c>
      <c r="Q665" s="7">
        <v>282100</v>
      </c>
      <c r="R665" s="7">
        <v>282100</v>
      </c>
      <c r="S665" s="7">
        <v>282100</v>
      </c>
      <c r="T665" s="7">
        <v>282100</v>
      </c>
      <c r="U665" s="7">
        <v>282100</v>
      </c>
      <c r="V665" s="7">
        <v>282100</v>
      </c>
      <c r="W665" s="7">
        <v>282100</v>
      </c>
      <c r="X665" s="7">
        <v>282100</v>
      </c>
      <c r="Y665" s="7">
        <v>282100</v>
      </c>
      <c r="Z665" s="7">
        <v>282100</v>
      </c>
      <c r="AA665" s="7">
        <v>282100</v>
      </c>
      <c r="AB665" s="7">
        <v>282100</v>
      </c>
      <c r="AC665" s="7">
        <v>282100</v>
      </c>
      <c r="AD665" s="7">
        <v>282100</v>
      </c>
      <c r="AE665" s="7">
        <v>282100</v>
      </c>
      <c r="AF665" s="7">
        <v>282100</v>
      </c>
      <c r="AG665" s="7">
        <v>282100</v>
      </c>
      <c r="AH665" s="7">
        <v>282100</v>
      </c>
      <c r="AI665" s="7">
        <v>282100</v>
      </c>
      <c r="AJ665" s="7">
        <v>282100</v>
      </c>
      <c r="AK665" s="7">
        <v>282100</v>
      </c>
      <c r="AL665" s="7">
        <v>282100</v>
      </c>
      <c r="AM665" s="7">
        <v>282100</v>
      </c>
      <c r="AN665" s="7">
        <v>282100</v>
      </c>
      <c r="AO665" s="7">
        <v>282100</v>
      </c>
      <c r="AP665" s="8">
        <v>282100</v>
      </c>
    </row>
    <row r="666" spans="1:42" x14ac:dyDescent="0.25">
      <c r="A666" s="31" t="s">
        <v>363</v>
      </c>
      <c r="B666" s="10">
        <v>0</v>
      </c>
      <c r="C666" s="10">
        <v>282100</v>
      </c>
      <c r="D666" s="10">
        <v>282100</v>
      </c>
      <c r="E666" s="10">
        <v>282100</v>
      </c>
      <c r="F666" s="10">
        <v>282100</v>
      </c>
      <c r="G666" s="10">
        <v>283110.41666666599</v>
      </c>
      <c r="H666" s="10">
        <v>284082.08333333302</v>
      </c>
      <c r="I666" s="10">
        <v>285053.75</v>
      </c>
      <c r="J666" s="10">
        <v>286025.41666666599</v>
      </c>
      <c r="K666" s="10">
        <v>286997.08333333302</v>
      </c>
      <c r="L666" s="10">
        <v>287968.75</v>
      </c>
      <c r="M666" s="10">
        <v>288940.41666666599</v>
      </c>
      <c r="N666" s="10">
        <v>289912.08333333302</v>
      </c>
      <c r="O666" s="10">
        <v>289912.08333333302</v>
      </c>
      <c r="P666" s="10">
        <v>289912.08333333302</v>
      </c>
      <c r="Q666" s="10">
        <v>289912.08333333302</v>
      </c>
      <c r="R666" s="10">
        <v>289912.08333333302</v>
      </c>
      <c r="S666" s="10">
        <v>289912.08333333302</v>
      </c>
      <c r="T666" s="10">
        <v>289912.08333333302</v>
      </c>
      <c r="U666" s="10">
        <v>289912.08333333302</v>
      </c>
      <c r="V666" s="10">
        <v>289912.08333333302</v>
      </c>
      <c r="W666" s="10">
        <v>289912.08333333302</v>
      </c>
      <c r="X666" s="10">
        <v>289912.08333333302</v>
      </c>
      <c r="Y666" s="10">
        <v>289912.08333333302</v>
      </c>
      <c r="Z666" s="10">
        <v>289912.08333333302</v>
      </c>
      <c r="AA666" s="10">
        <v>289912.08333333302</v>
      </c>
      <c r="AB666" s="10">
        <v>289912.08333333302</v>
      </c>
      <c r="AC666" s="10">
        <v>289912.08333333302</v>
      </c>
      <c r="AD666" s="10">
        <v>289912.08333333302</v>
      </c>
      <c r="AE666" s="10">
        <v>289912.08333333302</v>
      </c>
      <c r="AF666" s="10">
        <v>289912.08333333302</v>
      </c>
      <c r="AG666" s="10">
        <v>289912.08333333302</v>
      </c>
      <c r="AH666" s="10">
        <v>289912.08333333302</v>
      </c>
      <c r="AI666" s="10">
        <v>289912.08333333302</v>
      </c>
      <c r="AJ666" s="10">
        <v>289912.08333333302</v>
      </c>
      <c r="AK666" s="10">
        <v>289912.08333333302</v>
      </c>
      <c r="AL666" s="10">
        <v>289912.08333333302</v>
      </c>
      <c r="AM666" s="10">
        <v>289912.08333333302</v>
      </c>
      <c r="AN666" s="10">
        <v>289912.08333333302</v>
      </c>
      <c r="AO666" s="10">
        <v>289912.08333333302</v>
      </c>
      <c r="AP666" s="11">
        <v>289912.08333333302</v>
      </c>
    </row>
    <row r="667" spans="1:42" x14ac:dyDescent="0.25">
      <c r="A667" s="31" t="s">
        <v>364</v>
      </c>
      <c r="B667" s="10">
        <v>0</v>
      </c>
      <c r="C667" s="10">
        <v>282100</v>
      </c>
      <c r="D667" s="10">
        <v>282100</v>
      </c>
      <c r="E667" s="10">
        <v>282100</v>
      </c>
      <c r="F667" s="10">
        <v>282100</v>
      </c>
      <c r="G667" s="10">
        <v>283110.41666666599</v>
      </c>
      <c r="H667" s="10">
        <v>284082.08333333302</v>
      </c>
      <c r="I667" s="10">
        <v>285053.75</v>
      </c>
      <c r="J667" s="10">
        <v>286025.41666666599</v>
      </c>
      <c r="K667" s="10">
        <v>286997.08333333302</v>
      </c>
      <c r="L667" s="10">
        <v>287968.75</v>
      </c>
      <c r="M667" s="10">
        <v>288940.41666666599</v>
      </c>
      <c r="N667" s="10">
        <v>289912.08333333302</v>
      </c>
      <c r="O667" s="10">
        <v>289912.08333333302</v>
      </c>
      <c r="P667" s="10">
        <v>289912.08333333302</v>
      </c>
      <c r="Q667" s="10">
        <v>289912.08333333302</v>
      </c>
      <c r="R667" s="10">
        <v>289912.08333333302</v>
      </c>
      <c r="S667" s="10">
        <v>289912.08333333302</v>
      </c>
      <c r="T667" s="10">
        <v>289912.08333333302</v>
      </c>
      <c r="U667" s="10">
        <v>289912.08333333302</v>
      </c>
      <c r="V667" s="10">
        <v>289912.08333333302</v>
      </c>
      <c r="W667" s="10">
        <v>289912.08333333302</v>
      </c>
      <c r="X667" s="10">
        <v>289912.08333333302</v>
      </c>
      <c r="Y667" s="10">
        <v>289912.08333333302</v>
      </c>
      <c r="Z667" s="10">
        <v>289912.08333333302</v>
      </c>
      <c r="AA667" s="10">
        <v>289912.08333333302</v>
      </c>
      <c r="AB667" s="10">
        <v>289912.08333333302</v>
      </c>
      <c r="AC667" s="10">
        <v>289912.08333333302</v>
      </c>
      <c r="AD667" s="10">
        <v>289912.08333333302</v>
      </c>
      <c r="AE667" s="10">
        <v>289912.08333333302</v>
      </c>
      <c r="AF667" s="10">
        <v>289912.08333333302</v>
      </c>
      <c r="AG667" s="10">
        <v>289912.08333333302</v>
      </c>
      <c r="AH667" s="10">
        <v>289912.08333333302</v>
      </c>
      <c r="AI667" s="10">
        <v>289912.08333333302</v>
      </c>
      <c r="AJ667" s="10">
        <v>289912.08333333302</v>
      </c>
      <c r="AK667" s="10">
        <v>289912.08333333302</v>
      </c>
      <c r="AL667" s="10">
        <v>289912.08333333302</v>
      </c>
      <c r="AM667" s="10">
        <v>289912.08333333302</v>
      </c>
      <c r="AN667" s="10">
        <v>289912.08333333302</v>
      </c>
      <c r="AO667" s="10">
        <v>289912.08333333302</v>
      </c>
      <c r="AP667" s="11">
        <v>289912.08333333302</v>
      </c>
    </row>
    <row r="668" spans="1:42" x14ac:dyDescent="0.25">
      <c r="A668" s="31" t="s">
        <v>365</v>
      </c>
      <c r="B668" s="10">
        <v>0</v>
      </c>
      <c r="C668" s="10">
        <v>282100</v>
      </c>
      <c r="D668" s="10">
        <v>282100</v>
      </c>
      <c r="E668" s="10">
        <v>282100</v>
      </c>
      <c r="F668" s="10">
        <v>282100</v>
      </c>
      <c r="G668" s="10">
        <v>283110.41666666599</v>
      </c>
      <c r="H668" s="10">
        <v>284082.08333333302</v>
      </c>
      <c r="I668" s="10">
        <v>285053.75</v>
      </c>
      <c r="J668" s="10">
        <v>286025.41666666599</v>
      </c>
      <c r="K668" s="10">
        <v>286997.08333333302</v>
      </c>
      <c r="L668" s="10">
        <v>287968.75</v>
      </c>
      <c r="M668" s="10">
        <v>366940.41666666599</v>
      </c>
      <c r="N668" s="10">
        <v>367912.08333333302</v>
      </c>
      <c r="O668" s="10">
        <v>367912.08333333302</v>
      </c>
      <c r="P668" s="10">
        <v>367912.08333333302</v>
      </c>
      <c r="Q668" s="10">
        <v>367912.08333333302</v>
      </c>
      <c r="R668" s="10">
        <v>367912.08333333302</v>
      </c>
      <c r="S668" s="10">
        <v>367912.08333333302</v>
      </c>
      <c r="T668" s="10">
        <v>367912.08333333302</v>
      </c>
      <c r="U668" s="10">
        <v>367912.08333333302</v>
      </c>
      <c r="V668" s="10">
        <v>367912.08333333302</v>
      </c>
      <c r="W668" s="10">
        <v>367912.08333333302</v>
      </c>
      <c r="X668" s="10">
        <v>367912.08333333302</v>
      </c>
      <c r="Y668" s="10">
        <v>367912.08333333302</v>
      </c>
      <c r="Z668" s="10">
        <v>367912.08333333302</v>
      </c>
      <c r="AA668" s="10">
        <v>367912.08333333302</v>
      </c>
      <c r="AB668" s="10">
        <v>367912.08333333302</v>
      </c>
      <c r="AC668" s="10">
        <v>367912.08333333302</v>
      </c>
      <c r="AD668" s="10">
        <v>367912.08333333302</v>
      </c>
      <c r="AE668" s="10">
        <v>367912.08333333302</v>
      </c>
      <c r="AF668" s="10">
        <v>367912.08333333302</v>
      </c>
      <c r="AG668" s="10">
        <v>367912.08333333302</v>
      </c>
      <c r="AH668" s="10">
        <v>367912.08333333302</v>
      </c>
      <c r="AI668" s="10">
        <v>367912.08333333302</v>
      </c>
      <c r="AJ668" s="10">
        <v>367912.08333333302</v>
      </c>
      <c r="AK668" s="10">
        <v>367912.08333333302</v>
      </c>
      <c r="AL668" s="10">
        <v>367912.08333333302</v>
      </c>
      <c r="AM668" s="10">
        <v>367912.08333333302</v>
      </c>
      <c r="AN668" s="10">
        <v>367912.08333333302</v>
      </c>
      <c r="AO668" s="10">
        <v>367912.08333333302</v>
      </c>
      <c r="AP668" s="11">
        <v>367912.08333333302</v>
      </c>
    </row>
    <row r="669" spans="1:42" x14ac:dyDescent="0.25">
      <c r="A669" s="31" t="s">
        <v>366</v>
      </c>
      <c r="B669" s="10">
        <v>0</v>
      </c>
      <c r="C669" s="10">
        <v>282100</v>
      </c>
      <c r="D669" s="10">
        <v>282100</v>
      </c>
      <c r="E669" s="10">
        <v>282100</v>
      </c>
      <c r="F669" s="10">
        <v>282100</v>
      </c>
      <c r="G669" s="10">
        <v>283110.41666666599</v>
      </c>
      <c r="H669" s="10">
        <v>284082.08333333302</v>
      </c>
      <c r="I669" s="10">
        <v>285053.75</v>
      </c>
      <c r="J669" s="10">
        <v>286025.41666666599</v>
      </c>
      <c r="K669" s="10">
        <v>286997.08333333302</v>
      </c>
      <c r="L669" s="10">
        <v>287968.75</v>
      </c>
      <c r="M669" s="10">
        <v>366940.41666666599</v>
      </c>
      <c r="N669" s="10">
        <v>367912.08333333302</v>
      </c>
      <c r="O669" s="10">
        <v>371245.41666666599</v>
      </c>
      <c r="P669" s="10">
        <v>374578.75</v>
      </c>
      <c r="Q669" s="10">
        <v>377912.08333333302</v>
      </c>
      <c r="R669" s="10">
        <v>381245.41666666599</v>
      </c>
      <c r="S669" s="10">
        <v>384578.75</v>
      </c>
      <c r="T669" s="10">
        <v>387912.08333333302</v>
      </c>
      <c r="U669" s="10">
        <v>391245.41666666599</v>
      </c>
      <c r="V669" s="10">
        <v>394578.75</v>
      </c>
      <c r="W669" s="24">
        <v>405578.74999999901</v>
      </c>
      <c r="X669" s="24">
        <v>416578.75</v>
      </c>
      <c r="Y669" s="24">
        <v>424245.41666666599</v>
      </c>
      <c r="Z669" s="24">
        <v>431912.08333333302</v>
      </c>
      <c r="AA669" s="24">
        <v>439578.75</v>
      </c>
      <c r="AB669" s="24">
        <v>447245.41666666599</v>
      </c>
      <c r="AC669" s="24">
        <v>454912.08333333302</v>
      </c>
      <c r="AD669" s="24">
        <v>462578.75</v>
      </c>
      <c r="AE669" s="24">
        <v>470245.41666666599</v>
      </c>
      <c r="AF669" s="24">
        <v>477912.08333333302</v>
      </c>
      <c r="AG669" s="24">
        <v>485578.75</v>
      </c>
      <c r="AH669" s="24">
        <v>493245.41666666599</v>
      </c>
      <c r="AI669" s="24">
        <v>500912.08333333302</v>
      </c>
      <c r="AJ669" s="24">
        <v>508578.75</v>
      </c>
      <c r="AK669" s="24">
        <v>516245.41666666599</v>
      </c>
      <c r="AL669" s="24">
        <v>523912.08333333302</v>
      </c>
      <c r="AM669" s="24">
        <v>531578.75</v>
      </c>
      <c r="AN669" s="24">
        <v>539245.41666666605</v>
      </c>
      <c r="AO669" s="24">
        <v>546912.08333333302</v>
      </c>
      <c r="AP669" s="25">
        <v>554578.75</v>
      </c>
    </row>
    <row r="670" spans="1:42" x14ac:dyDescent="0.25">
      <c r="A670" s="31" t="s">
        <v>367</v>
      </c>
      <c r="B670" s="10">
        <v>0</v>
      </c>
      <c r="C670" s="10">
        <v>282100</v>
      </c>
      <c r="D670" s="10">
        <v>282100</v>
      </c>
      <c r="E670" s="10">
        <v>282100</v>
      </c>
      <c r="F670" s="10">
        <v>282100</v>
      </c>
      <c r="G670" s="10">
        <v>283110.41666666599</v>
      </c>
      <c r="H670" s="10">
        <v>284082.08333333302</v>
      </c>
      <c r="I670" s="10">
        <v>285053.75</v>
      </c>
      <c r="J670" s="10">
        <v>286025.41666666599</v>
      </c>
      <c r="K670" s="10">
        <v>286997.08333333302</v>
      </c>
      <c r="L670" s="10">
        <v>287968.75</v>
      </c>
      <c r="M670" s="10">
        <v>288940.41666666599</v>
      </c>
      <c r="N670" s="10">
        <v>289912.08333333302</v>
      </c>
      <c r="O670" s="10">
        <v>289912.08333333302</v>
      </c>
      <c r="P670" s="10">
        <v>289912.08333333302</v>
      </c>
      <c r="Q670" s="10">
        <v>289912.08333333302</v>
      </c>
      <c r="R670" s="10">
        <v>289912.08333333302</v>
      </c>
      <c r="S670" s="10">
        <v>289912.08333333302</v>
      </c>
      <c r="T670" s="10">
        <v>289912.08333333302</v>
      </c>
      <c r="U670" s="10">
        <v>289912.08333333302</v>
      </c>
      <c r="V670" s="10">
        <v>289912.08333333302</v>
      </c>
      <c r="W670" s="10">
        <v>289912.08333333302</v>
      </c>
      <c r="X670" s="10">
        <v>289912.08333333302</v>
      </c>
      <c r="Y670" s="10">
        <v>289912.08333333302</v>
      </c>
      <c r="Z670" s="10">
        <v>289912.08333333302</v>
      </c>
      <c r="AA670" s="10">
        <v>289912.08333333302</v>
      </c>
      <c r="AB670" s="10">
        <v>289912.08333333302</v>
      </c>
      <c r="AC670" s="10">
        <v>289912.08333333302</v>
      </c>
      <c r="AD670" s="10">
        <v>289912.08333333302</v>
      </c>
      <c r="AE670" s="10">
        <v>289912.08333333302</v>
      </c>
      <c r="AF670" s="10">
        <v>289912.08333333302</v>
      </c>
      <c r="AG670" s="10">
        <v>289912.08333333302</v>
      </c>
      <c r="AH670" s="10">
        <v>289912.08333333302</v>
      </c>
      <c r="AI670" s="10">
        <v>289912.08333333302</v>
      </c>
      <c r="AJ670" s="10">
        <v>289912.08333333302</v>
      </c>
      <c r="AK670" s="10">
        <v>289912.08333333302</v>
      </c>
      <c r="AL670" s="10">
        <v>289912.08333333302</v>
      </c>
      <c r="AM670" s="10">
        <v>289912.08333333302</v>
      </c>
      <c r="AN670" s="10">
        <v>289912.08333333302</v>
      </c>
      <c r="AO670" s="10">
        <v>289912.08333333302</v>
      </c>
      <c r="AP670" s="11">
        <v>289912.08333333302</v>
      </c>
    </row>
    <row r="671" spans="1:42" x14ac:dyDescent="0.25">
      <c r="A671" s="31" t="s">
        <v>368</v>
      </c>
      <c r="B671" s="10">
        <v>0</v>
      </c>
      <c r="C671" s="10">
        <v>282100</v>
      </c>
      <c r="D671" s="10">
        <v>282100</v>
      </c>
      <c r="E671" s="10">
        <v>282100</v>
      </c>
      <c r="F671" s="10">
        <v>282100</v>
      </c>
      <c r="G671" s="10">
        <v>283110.41666666599</v>
      </c>
      <c r="H671" s="10">
        <v>284082.08333333302</v>
      </c>
      <c r="I671" s="10">
        <v>285053.75</v>
      </c>
      <c r="J671" s="10">
        <v>286025.41666666599</v>
      </c>
      <c r="K671" s="10">
        <v>286997.08333333302</v>
      </c>
      <c r="L671" s="10">
        <v>287968.75</v>
      </c>
      <c r="M671" s="10">
        <v>288940.41666666599</v>
      </c>
      <c r="N671" s="10">
        <v>289912.08333333302</v>
      </c>
      <c r="O671" s="10">
        <v>289912.08333333302</v>
      </c>
      <c r="P671" s="10">
        <v>289912.08333333302</v>
      </c>
      <c r="Q671" s="10">
        <v>289912.08333333302</v>
      </c>
      <c r="R671" s="10">
        <v>289912.08333333302</v>
      </c>
      <c r="S671" s="10">
        <v>289912.08333333302</v>
      </c>
      <c r="T671" s="10">
        <v>289912.08333333302</v>
      </c>
      <c r="U671" s="10">
        <v>289912.08333333302</v>
      </c>
      <c r="V671" s="10">
        <v>289912.08333333302</v>
      </c>
      <c r="W671" s="10">
        <v>289912.08333333302</v>
      </c>
      <c r="X671" s="10">
        <v>289912.08333333302</v>
      </c>
      <c r="Y671" s="10">
        <v>289912.08333333302</v>
      </c>
      <c r="Z671" s="10">
        <v>289912.08333333302</v>
      </c>
      <c r="AA671" s="10">
        <v>289912.08333333302</v>
      </c>
      <c r="AB671" s="10">
        <v>289912.08333333302</v>
      </c>
      <c r="AC671" s="10">
        <v>289912.08333333302</v>
      </c>
      <c r="AD671" s="10">
        <v>289912.08333333302</v>
      </c>
      <c r="AE671" s="10">
        <v>289912.08333333302</v>
      </c>
      <c r="AF671" s="10">
        <v>289912.08333333302</v>
      </c>
      <c r="AG671" s="10">
        <v>289912.08333333302</v>
      </c>
      <c r="AH671" s="10">
        <v>289912.08333333302</v>
      </c>
      <c r="AI671" s="10">
        <v>289912.08333333302</v>
      </c>
      <c r="AJ671" s="10">
        <v>289912.08333333302</v>
      </c>
      <c r="AK671" s="10">
        <v>289912.08333333302</v>
      </c>
      <c r="AL671" s="10">
        <v>289912.08333333302</v>
      </c>
      <c r="AM671" s="10">
        <v>289912.08333333302</v>
      </c>
      <c r="AN671" s="10">
        <v>289912.08333333302</v>
      </c>
      <c r="AO671" s="10">
        <v>289912.08333333302</v>
      </c>
      <c r="AP671" s="11">
        <v>289912.08333333302</v>
      </c>
    </row>
    <row r="672" spans="1:42" x14ac:dyDescent="0.25">
      <c r="A672" s="31" t="s">
        <v>369</v>
      </c>
      <c r="B672" s="10">
        <v>0</v>
      </c>
      <c r="C672" s="10">
        <v>282100</v>
      </c>
      <c r="D672" s="10">
        <v>282100</v>
      </c>
      <c r="E672" s="10">
        <v>282100</v>
      </c>
      <c r="F672" s="10">
        <v>282100</v>
      </c>
      <c r="G672" s="10">
        <v>283110.41666666599</v>
      </c>
      <c r="H672" s="10">
        <v>284082.08333333302</v>
      </c>
      <c r="I672" s="10">
        <v>285053.75</v>
      </c>
      <c r="J672" s="10">
        <v>286025.41666666599</v>
      </c>
      <c r="K672" s="10">
        <v>286997.08333333302</v>
      </c>
      <c r="L672" s="10">
        <v>287968.75</v>
      </c>
      <c r="M672" s="10">
        <v>288940.41666666599</v>
      </c>
      <c r="N672" s="10">
        <v>289912.08333333302</v>
      </c>
      <c r="O672" s="10">
        <v>289912.08333333302</v>
      </c>
      <c r="P672" s="10">
        <v>289912.08333333302</v>
      </c>
      <c r="Q672" s="10">
        <v>289912.08333333302</v>
      </c>
      <c r="R672" s="10">
        <v>289912.08333333302</v>
      </c>
      <c r="S672" s="10">
        <v>289912.08333333302</v>
      </c>
      <c r="T672" s="10">
        <v>289912.08333333302</v>
      </c>
      <c r="U672" s="10">
        <v>289912.08333333302</v>
      </c>
      <c r="V672" s="10">
        <v>289912.08333333302</v>
      </c>
      <c r="W672" s="10">
        <v>300578.75</v>
      </c>
      <c r="X672" s="10">
        <v>311245.41666666599</v>
      </c>
      <c r="Y672" s="10">
        <v>321912.08333333302</v>
      </c>
      <c r="Z672" s="10">
        <v>332578.75</v>
      </c>
      <c r="AA672" s="10">
        <v>343245.41666666599</v>
      </c>
      <c r="AB672" s="10">
        <v>353912.08333333302</v>
      </c>
      <c r="AC672" s="10">
        <v>364578.75</v>
      </c>
      <c r="AD672" s="10">
        <v>375245.41666666599</v>
      </c>
      <c r="AE672" s="10">
        <v>385912.08333333302</v>
      </c>
      <c r="AF672" s="10">
        <v>396578.75</v>
      </c>
      <c r="AG672" s="10">
        <v>407245.41666666599</v>
      </c>
      <c r="AH672" s="10">
        <v>417912.08333333302</v>
      </c>
      <c r="AI672" s="10">
        <v>428578.75</v>
      </c>
      <c r="AJ672" s="10">
        <v>439245.41666666599</v>
      </c>
      <c r="AK672" s="10">
        <v>449912.08333333302</v>
      </c>
      <c r="AL672" s="24">
        <v>460578.75</v>
      </c>
      <c r="AM672" s="24">
        <v>471245.41666666599</v>
      </c>
      <c r="AN672" s="24">
        <v>481912.08333333302</v>
      </c>
      <c r="AO672" s="24">
        <v>492578.75</v>
      </c>
      <c r="AP672" s="25">
        <v>503245.41666666599</v>
      </c>
    </row>
    <row r="673" spans="1:42" x14ac:dyDescent="0.25">
      <c r="A673" s="32" t="s">
        <v>370</v>
      </c>
      <c r="B673" s="13">
        <v>0</v>
      </c>
      <c r="C673" s="13">
        <v>282100</v>
      </c>
      <c r="D673" s="13">
        <v>282100</v>
      </c>
      <c r="E673" s="13">
        <v>282100</v>
      </c>
      <c r="F673" s="13">
        <v>282100</v>
      </c>
      <c r="G673" s="13">
        <v>283110.41666666599</v>
      </c>
      <c r="H673" s="13">
        <v>284082.08333333302</v>
      </c>
      <c r="I673" s="13">
        <v>285053.75</v>
      </c>
      <c r="J673" s="13">
        <v>286025.41666666599</v>
      </c>
      <c r="K673" s="13">
        <v>286997.08333333302</v>
      </c>
      <c r="L673" s="13">
        <v>287968.75</v>
      </c>
      <c r="M673" s="13">
        <v>288940.41666666599</v>
      </c>
      <c r="N673" s="13">
        <v>289912.08333333302</v>
      </c>
      <c r="O673" s="13">
        <v>289912.08333333302</v>
      </c>
      <c r="P673" s="13">
        <v>289912.08333333302</v>
      </c>
      <c r="Q673" s="13">
        <v>289912.08333333302</v>
      </c>
      <c r="R673" s="13">
        <v>289912.08333333302</v>
      </c>
      <c r="S673" s="13">
        <v>289912.08333333302</v>
      </c>
      <c r="T673" s="13">
        <v>289912.08333333302</v>
      </c>
      <c r="U673" s="13">
        <v>289912.08333333302</v>
      </c>
      <c r="V673" s="13">
        <v>289912.08333333302</v>
      </c>
      <c r="W673" s="13">
        <v>289912.08333333302</v>
      </c>
      <c r="X673" s="13">
        <v>289912.08333333302</v>
      </c>
      <c r="Y673" s="13">
        <v>289912.08333333302</v>
      </c>
      <c r="Z673" s="13">
        <v>289912.08333333302</v>
      </c>
      <c r="AA673" s="13">
        <v>289912.08333333302</v>
      </c>
      <c r="AB673" s="13">
        <v>289912.08333333302</v>
      </c>
      <c r="AC673" s="13">
        <v>289912.08333333302</v>
      </c>
      <c r="AD673" s="13">
        <v>289912.08333333302</v>
      </c>
      <c r="AE673" s="13">
        <v>289912.08333333302</v>
      </c>
      <c r="AF673" s="13">
        <v>289912.08333333302</v>
      </c>
      <c r="AG673" s="13">
        <v>289912.08333333302</v>
      </c>
      <c r="AH673" s="13">
        <v>289912.08333333302</v>
      </c>
      <c r="AI673" s="13">
        <v>289912.08333333302</v>
      </c>
      <c r="AJ673" s="13">
        <v>289912.08333333302</v>
      </c>
      <c r="AK673" s="13">
        <v>289912.08333333302</v>
      </c>
      <c r="AL673" s="13">
        <v>289912.08333333302</v>
      </c>
      <c r="AM673" s="13">
        <v>289912.08333333302</v>
      </c>
      <c r="AN673" s="13">
        <v>289912.08333333302</v>
      </c>
      <c r="AO673" s="13">
        <v>289912.08333333302</v>
      </c>
      <c r="AP673" s="14">
        <v>289912.08333333302</v>
      </c>
    </row>
    <row r="675" spans="1:42" x14ac:dyDescent="0.25">
      <c r="A675" s="2" t="s">
        <v>401</v>
      </c>
    </row>
    <row r="676" spans="1:42" x14ac:dyDescent="0.25">
      <c r="A676" s="2"/>
    </row>
    <row r="677" spans="1:42" x14ac:dyDescent="0.25">
      <c r="A677" s="37" t="s">
        <v>431</v>
      </c>
      <c r="B677" s="19">
        <v>2010</v>
      </c>
      <c r="C677" s="19">
        <v>2011</v>
      </c>
      <c r="D677" s="19">
        <v>2012</v>
      </c>
      <c r="E677" s="19">
        <v>2013</v>
      </c>
      <c r="F677" s="19">
        <v>2014</v>
      </c>
      <c r="G677" s="19">
        <v>2015</v>
      </c>
      <c r="H677" s="19">
        <v>2016</v>
      </c>
      <c r="I677" s="19">
        <v>2017</v>
      </c>
      <c r="J677" s="19">
        <v>2018</v>
      </c>
      <c r="K677" s="19">
        <v>2019</v>
      </c>
      <c r="L677" s="19">
        <v>2020</v>
      </c>
      <c r="M677" s="19">
        <v>2021</v>
      </c>
      <c r="N677" s="19">
        <v>2022</v>
      </c>
      <c r="O677" s="19">
        <v>2023</v>
      </c>
      <c r="P677" s="19">
        <v>2024</v>
      </c>
      <c r="Q677" s="19">
        <v>2025</v>
      </c>
      <c r="R677" s="19">
        <v>2026</v>
      </c>
      <c r="S677" s="19">
        <v>2027</v>
      </c>
      <c r="T677" s="19">
        <v>2028</v>
      </c>
      <c r="U677" s="19">
        <v>2029</v>
      </c>
      <c r="V677" s="19">
        <v>2030</v>
      </c>
      <c r="W677" s="19">
        <v>2031</v>
      </c>
      <c r="X677" s="19">
        <v>2032</v>
      </c>
      <c r="Y677" s="19">
        <v>2033</v>
      </c>
      <c r="Z677" s="19">
        <v>2034</v>
      </c>
      <c r="AA677" s="19">
        <v>2035</v>
      </c>
      <c r="AB677" s="19">
        <v>2036</v>
      </c>
      <c r="AC677" s="19">
        <v>2037</v>
      </c>
      <c r="AD677" s="19">
        <v>2038</v>
      </c>
      <c r="AE677" s="19">
        <v>2039</v>
      </c>
      <c r="AF677" s="19">
        <v>2040</v>
      </c>
      <c r="AG677" s="19">
        <v>2041</v>
      </c>
      <c r="AH677" s="19">
        <v>2042</v>
      </c>
      <c r="AI677" s="19">
        <v>2043</v>
      </c>
      <c r="AJ677" s="19">
        <v>2044</v>
      </c>
      <c r="AK677" s="19">
        <v>2045</v>
      </c>
      <c r="AL677" s="19">
        <v>2046</v>
      </c>
      <c r="AM677" s="19">
        <v>2047</v>
      </c>
      <c r="AN677" s="19">
        <v>2048</v>
      </c>
      <c r="AO677" s="19">
        <v>2049</v>
      </c>
      <c r="AP677" s="18">
        <v>2050</v>
      </c>
    </row>
    <row r="678" spans="1:42" x14ac:dyDescent="0.25">
      <c r="A678" s="30" t="s">
        <v>362</v>
      </c>
      <c r="B678" s="7">
        <v>0.25</v>
      </c>
      <c r="C678" s="7">
        <v>0.25</v>
      </c>
      <c r="D678" s="7">
        <v>0.25</v>
      </c>
      <c r="E678" s="7">
        <v>0.25</v>
      </c>
      <c r="F678" s="7">
        <v>0.25</v>
      </c>
      <c r="G678" s="7">
        <v>0.25</v>
      </c>
      <c r="H678" s="7">
        <v>0.25</v>
      </c>
      <c r="I678" s="7">
        <v>0.25</v>
      </c>
      <c r="J678" s="7">
        <v>0.25</v>
      </c>
      <c r="K678" s="7">
        <v>0.25</v>
      </c>
      <c r="L678" s="7">
        <v>0.25</v>
      </c>
      <c r="M678" s="7">
        <v>0.25</v>
      </c>
      <c r="N678" s="7">
        <v>0.25</v>
      </c>
      <c r="O678" s="7">
        <v>0.25</v>
      </c>
      <c r="P678" s="7">
        <v>0.25</v>
      </c>
      <c r="Q678" s="7">
        <v>0.25</v>
      </c>
      <c r="R678" s="7">
        <v>0.25</v>
      </c>
      <c r="S678" s="7">
        <v>0.25</v>
      </c>
      <c r="T678" s="7">
        <v>0.25</v>
      </c>
      <c r="U678" s="7">
        <v>0.25</v>
      </c>
      <c r="V678" s="7">
        <v>0.25</v>
      </c>
      <c r="W678" s="7">
        <v>0.25</v>
      </c>
      <c r="X678" s="7">
        <v>0.25</v>
      </c>
      <c r="Y678" s="7">
        <v>0.25</v>
      </c>
      <c r="Z678" s="7">
        <v>0.25</v>
      </c>
      <c r="AA678" s="7">
        <v>0.25</v>
      </c>
      <c r="AB678" s="7">
        <v>0.25</v>
      </c>
      <c r="AC678" s="7">
        <v>0.25</v>
      </c>
      <c r="AD678" s="7">
        <v>0.25</v>
      </c>
      <c r="AE678" s="7">
        <v>0.25</v>
      </c>
      <c r="AF678" s="7">
        <v>0.25</v>
      </c>
      <c r="AG678" s="7">
        <v>0.25</v>
      </c>
      <c r="AH678" s="7">
        <v>0.25</v>
      </c>
      <c r="AI678" s="7">
        <v>0.25</v>
      </c>
      <c r="AJ678" s="7">
        <v>0.25</v>
      </c>
      <c r="AK678" s="7">
        <v>0.25</v>
      </c>
      <c r="AL678" s="7">
        <v>0.25</v>
      </c>
      <c r="AM678" s="7">
        <v>0.25</v>
      </c>
      <c r="AN678" s="7">
        <v>0.25</v>
      </c>
      <c r="AO678" s="7">
        <v>0.25</v>
      </c>
      <c r="AP678" s="8">
        <v>0.25</v>
      </c>
    </row>
    <row r="679" spans="1:42" x14ac:dyDescent="0.25">
      <c r="A679" s="31" t="s">
        <v>363</v>
      </c>
      <c r="B679" s="10">
        <v>0.25</v>
      </c>
      <c r="C679" s="10">
        <v>0.25</v>
      </c>
      <c r="D679" s="10">
        <v>0.25</v>
      </c>
      <c r="E679" s="10">
        <v>0.25</v>
      </c>
      <c r="F679" s="10">
        <v>0.25</v>
      </c>
      <c r="G679" s="10">
        <v>0.25</v>
      </c>
      <c r="H679" s="10">
        <v>0.25</v>
      </c>
      <c r="I679" s="10">
        <v>0.25</v>
      </c>
      <c r="J679" s="10">
        <v>0.25</v>
      </c>
      <c r="K679" s="10">
        <v>0.25</v>
      </c>
      <c r="L679" s="10">
        <v>0.25</v>
      </c>
      <c r="M679" s="10">
        <v>0.25</v>
      </c>
      <c r="N679" s="10">
        <v>0.25</v>
      </c>
      <c r="O679" s="10">
        <v>0.25</v>
      </c>
      <c r="P679" s="10">
        <v>0.25</v>
      </c>
      <c r="Q679" s="10">
        <v>0.25</v>
      </c>
      <c r="R679" s="10">
        <v>0.25</v>
      </c>
      <c r="S679" s="10">
        <v>0.25</v>
      </c>
      <c r="T679" s="10">
        <v>0.25</v>
      </c>
      <c r="U679" s="10">
        <v>0.25</v>
      </c>
      <c r="V679" s="10">
        <v>0.25</v>
      </c>
      <c r="W679" s="10">
        <v>0.25</v>
      </c>
      <c r="X679" s="10">
        <v>0.25</v>
      </c>
      <c r="Y679" s="10">
        <v>0.25</v>
      </c>
      <c r="Z679" s="10">
        <v>0.25</v>
      </c>
      <c r="AA679" s="10">
        <v>0.25</v>
      </c>
      <c r="AB679" s="10">
        <v>0.25</v>
      </c>
      <c r="AC679" s="10">
        <v>0.25</v>
      </c>
      <c r="AD679" s="10">
        <v>0.25</v>
      </c>
      <c r="AE679" s="10">
        <v>0.25</v>
      </c>
      <c r="AF679" s="10">
        <v>0.25</v>
      </c>
      <c r="AG679" s="10">
        <v>0.25</v>
      </c>
      <c r="AH679" s="10">
        <v>0.25</v>
      </c>
      <c r="AI679" s="10">
        <v>0.25</v>
      </c>
      <c r="AJ679" s="10">
        <v>0.25</v>
      </c>
      <c r="AK679" s="10">
        <v>0.25</v>
      </c>
      <c r="AL679" s="10">
        <v>0.25</v>
      </c>
      <c r="AM679" s="10">
        <v>0.25</v>
      </c>
      <c r="AN679" s="10">
        <v>0.25</v>
      </c>
      <c r="AO679" s="10">
        <v>0.25</v>
      </c>
      <c r="AP679" s="11">
        <v>0.25</v>
      </c>
    </row>
    <row r="680" spans="1:42" x14ac:dyDescent="0.25">
      <c r="A680" s="31" t="s">
        <v>364</v>
      </c>
      <c r="B680" s="10">
        <v>0.25</v>
      </c>
      <c r="C680" s="10">
        <v>0.25</v>
      </c>
      <c r="D680" s="10">
        <v>0.25</v>
      </c>
      <c r="E680" s="10">
        <v>0.25</v>
      </c>
      <c r="F680" s="10">
        <v>0.25</v>
      </c>
      <c r="G680" s="10">
        <v>0.25</v>
      </c>
      <c r="H680" s="10">
        <v>0.25</v>
      </c>
      <c r="I680" s="10">
        <v>0.25</v>
      </c>
      <c r="J680" s="10">
        <v>0.25</v>
      </c>
      <c r="K680" s="10">
        <v>0.25</v>
      </c>
      <c r="L680" s="10">
        <v>0.25</v>
      </c>
      <c r="M680" s="10">
        <v>0.25</v>
      </c>
      <c r="N680" s="10">
        <v>0.25</v>
      </c>
      <c r="O680" s="10">
        <v>0.25</v>
      </c>
      <c r="P680" s="10">
        <v>0.25</v>
      </c>
      <c r="Q680" s="10">
        <v>0.25</v>
      </c>
      <c r="R680" s="10">
        <v>0.25</v>
      </c>
      <c r="S680" s="10">
        <v>0.25</v>
      </c>
      <c r="T680" s="10">
        <v>0.25</v>
      </c>
      <c r="U680" s="10">
        <v>0.25</v>
      </c>
      <c r="V680" s="10">
        <v>0.25</v>
      </c>
      <c r="W680" s="10">
        <v>0.23749999999999999</v>
      </c>
      <c r="X680" s="10">
        <v>0.22500000000000001</v>
      </c>
      <c r="Y680" s="10">
        <v>0.21249999999999999</v>
      </c>
      <c r="Z680" s="10">
        <v>0.2</v>
      </c>
      <c r="AA680" s="10">
        <v>0.1875</v>
      </c>
      <c r="AB680" s="10">
        <v>0.17499999999999999</v>
      </c>
      <c r="AC680" s="10">
        <v>0.16250000000000001</v>
      </c>
      <c r="AD680" s="10">
        <v>0.15</v>
      </c>
      <c r="AE680" s="10">
        <v>0.13750000000000001</v>
      </c>
      <c r="AF680" s="10">
        <v>0.125</v>
      </c>
      <c r="AG680" s="10">
        <v>0.1125</v>
      </c>
      <c r="AH680" s="10">
        <v>0.1</v>
      </c>
      <c r="AI680" s="10">
        <v>8.7499999999999897E-2</v>
      </c>
      <c r="AJ680" s="10">
        <v>7.4999999999999997E-2</v>
      </c>
      <c r="AK680" s="10">
        <v>6.25E-2</v>
      </c>
      <c r="AL680" s="10">
        <v>4.9999999999999899E-2</v>
      </c>
      <c r="AM680" s="10">
        <v>3.7499999999999999E-2</v>
      </c>
      <c r="AN680" s="10">
        <v>2.4999999999999901E-2</v>
      </c>
      <c r="AO680" s="10">
        <v>1.2500000000000001E-2</v>
      </c>
      <c r="AP680" s="11">
        <v>0</v>
      </c>
    </row>
    <row r="681" spans="1:42" x14ac:dyDescent="0.25">
      <c r="A681" s="31" t="s">
        <v>365</v>
      </c>
      <c r="B681" s="10">
        <v>0.25</v>
      </c>
      <c r="C681" s="10">
        <v>0.25</v>
      </c>
      <c r="D681" s="10">
        <v>0.25</v>
      </c>
      <c r="E681" s="10">
        <v>0.25</v>
      </c>
      <c r="F681" s="10">
        <v>0.25</v>
      </c>
      <c r="G681" s="10">
        <v>0.25</v>
      </c>
      <c r="H681" s="10">
        <v>0.25</v>
      </c>
      <c r="I681" s="10">
        <v>0.25</v>
      </c>
      <c r="J681" s="10">
        <v>0.25</v>
      </c>
      <c r="K681" s="10">
        <v>0.25</v>
      </c>
      <c r="L681" s="10">
        <v>0.25</v>
      </c>
      <c r="M681" s="10">
        <v>0.25</v>
      </c>
      <c r="N681" s="10">
        <v>0.25</v>
      </c>
      <c r="O681" s="10">
        <v>0.25</v>
      </c>
      <c r="P681" s="10">
        <v>0.25</v>
      </c>
      <c r="Q681" s="10">
        <v>0.25</v>
      </c>
      <c r="R681" s="10">
        <v>0.25</v>
      </c>
      <c r="S681" s="10">
        <v>0.25</v>
      </c>
      <c r="T681" s="10">
        <v>0.25</v>
      </c>
      <c r="U681" s="10">
        <v>0.25</v>
      </c>
      <c r="V681" s="10">
        <v>0.25</v>
      </c>
      <c r="W681" s="10">
        <v>0.23749999999999999</v>
      </c>
      <c r="X681" s="10">
        <v>0.22500000000000001</v>
      </c>
      <c r="Y681" s="10">
        <v>0.21249999999999999</v>
      </c>
      <c r="Z681" s="10">
        <v>0.2</v>
      </c>
      <c r="AA681" s="10">
        <v>0.1875</v>
      </c>
      <c r="AB681" s="10">
        <v>0.17499999999999999</v>
      </c>
      <c r="AC681" s="10">
        <v>0.16250000000000001</v>
      </c>
      <c r="AD681" s="10">
        <v>0.15</v>
      </c>
      <c r="AE681" s="10">
        <v>0.13750000000000001</v>
      </c>
      <c r="AF681" s="10">
        <v>0.125</v>
      </c>
      <c r="AG681" s="10">
        <v>0.1125</v>
      </c>
      <c r="AH681" s="10">
        <v>0.1</v>
      </c>
      <c r="AI681" s="10">
        <v>8.7499999999999897E-2</v>
      </c>
      <c r="AJ681" s="10">
        <v>7.4999999999999997E-2</v>
      </c>
      <c r="AK681" s="10">
        <v>6.25E-2</v>
      </c>
      <c r="AL681" s="10">
        <v>4.9999999999999899E-2</v>
      </c>
      <c r="AM681" s="10">
        <v>3.7499999999999999E-2</v>
      </c>
      <c r="AN681" s="10">
        <v>2.4999999999999901E-2</v>
      </c>
      <c r="AO681" s="10">
        <v>1.2500000000000001E-2</v>
      </c>
      <c r="AP681" s="11">
        <v>0</v>
      </c>
    </row>
    <row r="682" spans="1:42" x14ac:dyDescent="0.25">
      <c r="A682" s="31" t="s">
        <v>366</v>
      </c>
      <c r="B682" s="10">
        <v>0.25</v>
      </c>
      <c r="C682" s="10">
        <v>0.25</v>
      </c>
      <c r="D682" s="10">
        <v>0.25</v>
      </c>
      <c r="E682" s="10">
        <v>0.25</v>
      </c>
      <c r="F682" s="10">
        <v>0.25</v>
      </c>
      <c r="G682" s="10">
        <v>0.25</v>
      </c>
      <c r="H682" s="10">
        <v>0.25</v>
      </c>
      <c r="I682" s="10">
        <v>0.25</v>
      </c>
      <c r="J682" s="10">
        <v>0.25</v>
      </c>
      <c r="K682" s="10">
        <v>0.25</v>
      </c>
      <c r="L682" s="10">
        <v>0.25</v>
      </c>
      <c r="M682" s="10">
        <v>0.25</v>
      </c>
      <c r="N682" s="10">
        <v>0.25</v>
      </c>
      <c r="O682" s="10">
        <v>0.25</v>
      </c>
      <c r="P682" s="10">
        <v>0.25</v>
      </c>
      <c r="Q682" s="10">
        <v>0.25</v>
      </c>
      <c r="R682" s="10">
        <v>0.25</v>
      </c>
      <c r="S682" s="10">
        <v>0.25</v>
      </c>
      <c r="T682" s="10">
        <v>0.25</v>
      </c>
      <c r="U682" s="10">
        <v>0.25</v>
      </c>
      <c r="V682" s="10">
        <v>0.25</v>
      </c>
      <c r="W682" s="24">
        <v>0.23749999999999999</v>
      </c>
      <c r="X682" s="24">
        <v>0.22500000000000001</v>
      </c>
      <c r="Y682" s="24">
        <v>0.21249999999999999</v>
      </c>
      <c r="Z682" s="24">
        <v>0.2</v>
      </c>
      <c r="AA682" s="24">
        <v>0.1875</v>
      </c>
      <c r="AB682" s="24">
        <v>0.17499999999999999</v>
      </c>
      <c r="AC682" s="24">
        <v>0.16250000000000001</v>
      </c>
      <c r="AD682" s="24">
        <v>0.15</v>
      </c>
      <c r="AE682" s="24">
        <v>0.13750000000000001</v>
      </c>
      <c r="AF682" s="24">
        <v>0.125</v>
      </c>
      <c r="AG682" s="24">
        <v>0.1125</v>
      </c>
      <c r="AH682" s="24">
        <v>0.1</v>
      </c>
      <c r="AI682" s="24">
        <v>8.7499999999999897E-2</v>
      </c>
      <c r="AJ682" s="24">
        <v>7.4999999999999997E-2</v>
      </c>
      <c r="AK682" s="24">
        <v>6.25E-2</v>
      </c>
      <c r="AL682" s="24">
        <v>4.9999999999999899E-2</v>
      </c>
      <c r="AM682" s="24">
        <v>3.7499999999999999E-2</v>
      </c>
      <c r="AN682" s="24">
        <v>2.4999999999999901E-2</v>
      </c>
      <c r="AO682" s="24">
        <v>1.2500000000000001E-2</v>
      </c>
      <c r="AP682" s="25">
        <v>0</v>
      </c>
    </row>
    <row r="683" spans="1:42" x14ac:dyDescent="0.25">
      <c r="A683" s="31" t="s">
        <v>367</v>
      </c>
      <c r="B683" s="10">
        <v>0.25</v>
      </c>
      <c r="C683" s="10">
        <v>0.25</v>
      </c>
      <c r="D683" s="10">
        <v>0.25</v>
      </c>
      <c r="E683" s="10">
        <v>0.25</v>
      </c>
      <c r="F683" s="10">
        <v>0.25</v>
      </c>
      <c r="G683" s="10">
        <v>0.25</v>
      </c>
      <c r="H683" s="10">
        <v>0.25</v>
      </c>
      <c r="I683" s="10">
        <v>0.25</v>
      </c>
      <c r="J683" s="10">
        <v>0.25</v>
      </c>
      <c r="K683" s="10">
        <v>0.25</v>
      </c>
      <c r="L683" s="10">
        <v>0.25</v>
      </c>
      <c r="M683" s="10">
        <v>0.25</v>
      </c>
      <c r="N683" s="10">
        <v>0.25</v>
      </c>
      <c r="O683" s="10">
        <v>0.25</v>
      </c>
      <c r="P683" s="10">
        <v>0.25</v>
      </c>
      <c r="Q683" s="10">
        <v>0.25</v>
      </c>
      <c r="R683" s="10">
        <v>0.25</v>
      </c>
      <c r="S683" s="10">
        <v>0.25</v>
      </c>
      <c r="T683" s="10">
        <v>0.25</v>
      </c>
      <c r="U683" s="10">
        <v>0.25</v>
      </c>
      <c r="V683" s="10">
        <v>0.25</v>
      </c>
      <c r="W683" s="10">
        <v>0.23749999999999999</v>
      </c>
      <c r="X683" s="10">
        <v>0.22500000000000001</v>
      </c>
      <c r="Y683" s="10">
        <v>0.21249999999999999</v>
      </c>
      <c r="Z683" s="10">
        <v>0.2</v>
      </c>
      <c r="AA683" s="10">
        <v>0.1875</v>
      </c>
      <c r="AB683" s="10">
        <v>0.17499999999999999</v>
      </c>
      <c r="AC683" s="10">
        <v>0.16250000000000001</v>
      </c>
      <c r="AD683" s="10">
        <v>0.15</v>
      </c>
      <c r="AE683" s="10">
        <v>0.13750000000000001</v>
      </c>
      <c r="AF683" s="10">
        <v>0.125</v>
      </c>
      <c r="AG683" s="10">
        <v>0.1125</v>
      </c>
      <c r="AH683" s="10">
        <v>0.1</v>
      </c>
      <c r="AI683" s="10">
        <v>8.7499999999999897E-2</v>
      </c>
      <c r="AJ683" s="10">
        <v>7.4999999999999997E-2</v>
      </c>
      <c r="AK683" s="10">
        <v>6.25E-2</v>
      </c>
      <c r="AL683" s="10">
        <v>4.9999999999999899E-2</v>
      </c>
      <c r="AM683" s="10">
        <v>3.7499999999999999E-2</v>
      </c>
      <c r="AN683" s="10">
        <v>2.4999999999999901E-2</v>
      </c>
      <c r="AO683" s="10">
        <v>1.2500000000000001E-2</v>
      </c>
      <c r="AP683" s="11">
        <v>0</v>
      </c>
    </row>
    <row r="684" spans="1:42" x14ac:dyDescent="0.25">
      <c r="A684" s="31" t="s">
        <v>368</v>
      </c>
      <c r="B684" s="10">
        <v>0.25</v>
      </c>
      <c r="C684" s="10">
        <v>0.25</v>
      </c>
      <c r="D684" s="10">
        <v>0.25</v>
      </c>
      <c r="E684" s="10">
        <v>0.25</v>
      </c>
      <c r="F684" s="10">
        <v>0.25</v>
      </c>
      <c r="G684" s="10">
        <v>0.25</v>
      </c>
      <c r="H684" s="10">
        <v>0.25</v>
      </c>
      <c r="I684" s="10">
        <v>0.25</v>
      </c>
      <c r="J684" s="10">
        <v>0.25</v>
      </c>
      <c r="K684" s="10">
        <v>0.25</v>
      </c>
      <c r="L684" s="10">
        <v>0.25</v>
      </c>
      <c r="M684" s="10">
        <v>0.25</v>
      </c>
      <c r="N684" s="10">
        <v>0.25</v>
      </c>
      <c r="O684" s="10">
        <v>0.25</v>
      </c>
      <c r="P684" s="10">
        <v>0.25</v>
      </c>
      <c r="Q684" s="10">
        <v>0.25</v>
      </c>
      <c r="R684" s="10">
        <v>0.25</v>
      </c>
      <c r="S684" s="10">
        <v>0.25</v>
      </c>
      <c r="T684" s="10">
        <v>0.25</v>
      </c>
      <c r="U684" s="10">
        <v>0.25</v>
      </c>
      <c r="V684" s="10">
        <v>0.25</v>
      </c>
      <c r="W684" s="10">
        <v>0.23749999999999999</v>
      </c>
      <c r="X684" s="10">
        <v>0.22500000000000001</v>
      </c>
      <c r="Y684" s="10">
        <v>0.21249999999999999</v>
      </c>
      <c r="Z684" s="10">
        <v>0.2</v>
      </c>
      <c r="AA684" s="10">
        <v>0.1875</v>
      </c>
      <c r="AB684" s="10">
        <v>0.17499999999999999</v>
      </c>
      <c r="AC684" s="10">
        <v>0.16250000000000001</v>
      </c>
      <c r="AD684" s="10">
        <v>0.15</v>
      </c>
      <c r="AE684" s="10">
        <v>0.13750000000000001</v>
      </c>
      <c r="AF684" s="10">
        <v>0.125</v>
      </c>
      <c r="AG684" s="10">
        <v>0.1125</v>
      </c>
      <c r="AH684" s="10">
        <v>0.1</v>
      </c>
      <c r="AI684" s="10">
        <v>8.7499999999999897E-2</v>
      </c>
      <c r="AJ684" s="10">
        <v>7.4999999999999997E-2</v>
      </c>
      <c r="AK684" s="10">
        <v>6.25E-2</v>
      </c>
      <c r="AL684" s="10">
        <v>4.9999999999999899E-2</v>
      </c>
      <c r="AM684" s="10">
        <v>3.7499999999999999E-2</v>
      </c>
      <c r="AN684" s="10">
        <v>2.4999999999999901E-2</v>
      </c>
      <c r="AO684" s="10">
        <v>1.2500000000000001E-2</v>
      </c>
      <c r="AP684" s="11">
        <v>0</v>
      </c>
    </row>
    <row r="685" spans="1:42" x14ac:dyDescent="0.25">
      <c r="A685" s="31" t="s">
        <v>369</v>
      </c>
      <c r="B685" s="10">
        <v>0.25</v>
      </c>
      <c r="C685" s="10">
        <v>0.25</v>
      </c>
      <c r="D685" s="10">
        <v>0.25</v>
      </c>
      <c r="E685" s="10">
        <v>0.25</v>
      </c>
      <c r="F685" s="10">
        <v>0.25</v>
      </c>
      <c r="G685" s="10">
        <v>0.25</v>
      </c>
      <c r="H685" s="10">
        <v>0.25</v>
      </c>
      <c r="I685" s="10">
        <v>0.25</v>
      </c>
      <c r="J685" s="10">
        <v>0.25</v>
      </c>
      <c r="K685" s="10">
        <v>0.25</v>
      </c>
      <c r="L685" s="10">
        <v>0.25</v>
      </c>
      <c r="M685" s="10">
        <v>0.25</v>
      </c>
      <c r="N685" s="10">
        <v>0.25</v>
      </c>
      <c r="O685" s="10">
        <v>0.25</v>
      </c>
      <c r="P685" s="10">
        <v>0.25</v>
      </c>
      <c r="Q685" s="10">
        <v>0.25</v>
      </c>
      <c r="R685" s="10">
        <v>0.25</v>
      </c>
      <c r="S685" s="10">
        <v>0.25</v>
      </c>
      <c r="T685" s="10">
        <v>0.25</v>
      </c>
      <c r="U685" s="10">
        <v>0.25</v>
      </c>
      <c r="V685" s="10">
        <v>0.25</v>
      </c>
      <c r="W685" s="10">
        <v>0.23749999999999999</v>
      </c>
      <c r="X685" s="10">
        <v>0.22500000000000001</v>
      </c>
      <c r="Y685" s="10">
        <v>0.21249999999999999</v>
      </c>
      <c r="Z685" s="10">
        <v>0.2</v>
      </c>
      <c r="AA685" s="10">
        <v>0.1875</v>
      </c>
      <c r="AB685" s="10">
        <v>0.17499999999999999</v>
      </c>
      <c r="AC685" s="10">
        <v>0.16250000000000001</v>
      </c>
      <c r="AD685" s="10">
        <v>0.15</v>
      </c>
      <c r="AE685" s="10">
        <v>0.13750000000000001</v>
      </c>
      <c r="AF685" s="10">
        <v>0.125</v>
      </c>
      <c r="AG685" s="10">
        <v>0.1125</v>
      </c>
      <c r="AH685" s="10">
        <v>0.1</v>
      </c>
      <c r="AI685" s="10">
        <v>8.7499999999999897E-2</v>
      </c>
      <c r="AJ685" s="10">
        <v>7.4999999999999997E-2</v>
      </c>
      <c r="AK685" s="10">
        <v>6.25E-2</v>
      </c>
      <c r="AL685" s="24">
        <v>4.9999999999999899E-2</v>
      </c>
      <c r="AM685" s="24">
        <v>3.7499999999999999E-2</v>
      </c>
      <c r="AN685" s="24">
        <v>2.4999999999999901E-2</v>
      </c>
      <c r="AO685" s="24">
        <v>1.2500000000000001E-2</v>
      </c>
      <c r="AP685" s="25">
        <v>0</v>
      </c>
    </row>
    <row r="686" spans="1:42" x14ac:dyDescent="0.25">
      <c r="A686" s="32" t="s">
        <v>370</v>
      </c>
      <c r="B686" s="13">
        <v>0.25</v>
      </c>
      <c r="C686" s="13">
        <v>0.25</v>
      </c>
      <c r="D686" s="13">
        <v>0.25</v>
      </c>
      <c r="E686" s="13">
        <v>0.25</v>
      </c>
      <c r="F686" s="13">
        <v>0.25</v>
      </c>
      <c r="G686" s="13">
        <v>0.25</v>
      </c>
      <c r="H686" s="13">
        <v>0.25</v>
      </c>
      <c r="I686" s="13">
        <v>0.25</v>
      </c>
      <c r="J686" s="13">
        <v>0.25</v>
      </c>
      <c r="K686" s="13">
        <v>0.25</v>
      </c>
      <c r="L686" s="13">
        <v>0.25</v>
      </c>
      <c r="M686" s="13">
        <v>0.25</v>
      </c>
      <c r="N686" s="13">
        <v>0.25</v>
      </c>
      <c r="O686" s="13">
        <v>0.25</v>
      </c>
      <c r="P686" s="13">
        <v>0.25</v>
      </c>
      <c r="Q686" s="13">
        <v>0.25</v>
      </c>
      <c r="R686" s="13">
        <v>0.25</v>
      </c>
      <c r="S686" s="13">
        <v>0.25</v>
      </c>
      <c r="T686" s="13">
        <v>0.25</v>
      </c>
      <c r="U686" s="13">
        <v>0.25</v>
      </c>
      <c r="V686" s="13">
        <v>0.25</v>
      </c>
      <c r="W686" s="13">
        <v>0.23749999999999999</v>
      </c>
      <c r="X686" s="13">
        <v>0.22500000000000001</v>
      </c>
      <c r="Y686" s="13">
        <v>0.21249999999999999</v>
      </c>
      <c r="Z686" s="13">
        <v>0.2</v>
      </c>
      <c r="AA686" s="13">
        <v>0.1875</v>
      </c>
      <c r="AB686" s="13">
        <v>0.17499999999999999</v>
      </c>
      <c r="AC686" s="13">
        <v>0.16250000000000001</v>
      </c>
      <c r="AD686" s="13">
        <v>0.15</v>
      </c>
      <c r="AE686" s="13">
        <v>0.13750000000000001</v>
      </c>
      <c r="AF686" s="13">
        <v>0.125</v>
      </c>
      <c r="AG686" s="13">
        <v>0.1125</v>
      </c>
      <c r="AH686" s="13">
        <v>0.1</v>
      </c>
      <c r="AI686" s="13">
        <v>8.7499999999999897E-2</v>
      </c>
      <c r="AJ686" s="13">
        <v>7.4999999999999997E-2</v>
      </c>
      <c r="AK686" s="13">
        <v>6.25E-2</v>
      </c>
      <c r="AL686" s="13">
        <v>4.9999999999999899E-2</v>
      </c>
      <c r="AM686" s="13">
        <v>3.7499999999999999E-2</v>
      </c>
      <c r="AN686" s="13">
        <v>2.4999999999999901E-2</v>
      </c>
      <c r="AO686" s="13">
        <v>1.2500000000000001E-2</v>
      </c>
      <c r="AP686" s="14">
        <v>0</v>
      </c>
    </row>
    <row r="688" spans="1:42" x14ac:dyDescent="0.25">
      <c r="A688" s="2" t="s">
        <v>405</v>
      </c>
    </row>
    <row r="690" spans="1:42" x14ac:dyDescent="0.25">
      <c r="A690" s="37" t="s">
        <v>431</v>
      </c>
      <c r="B690" s="19">
        <v>2010</v>
      </c>
      <c r="C690" s="19">
        <v>2011</v>
      </c>
      <c r="D690" s="19">
        <v>2012</v>
      </c>
      <c r="E690" s="19">
        <v>2013</v>
      </c>
      <c r="F690" s="19">
        <v>2014</v>
      </c>
      <c r="G690" s="19">
        <v>2015</v>
      </c>
      <c r="H690" s="19">
        <v>2016</v>
      </c>
      <c r="I690" s="19">
        <v>2017</v>
      </c>
      <c r="J690" s="19">
        <v>2018</v>
      </c>
      <c r="K690" s="19">
        <v>2019</v>
      </c>
      <c r="L690" s="19">
        <v>2020</v>
      </c>
      <c r="M690" s="19">
        <v>2021</v>
      </c>
      <c r="N690" s="19">
        <v>2022</v>
      </c>
      <c r="O690" s="19">
        <v>2023</v>
      </c>
      <c r="P690" s="19">
        <v>2024</v>
      </c>
      <c r="Q690" s="19">
        <v>2025</v>
      </c>
      <c r="R690" s="19">
        <v>2026</v>
      </c>
      <c r="S690" s="19">
        <v>2027</v>
      </c>
      <c r="T690" s="19">
        <v>2028</v>
      </c>
      <c r="U690" s="19">
        <v>2029</v>
      </c>
      <c r="V690" s="19">
        <v>2030</v>
      </c>
      <c r="W690" s="19">
        <v>2031</v>
      </c>
      <c r="X690" s="19">
        <v>2032</v>
      </c>
      <c r="Y690" s="19">
        <v>2033</v>
      </c>
      <c r="Z690" s="19">
        <v>2034</v>
      </c>
      <c r="AA690" s="19">
        <v>2035</v>
      </c>
      <c r="AB690" s="19">
        <v>2036</v>
      </c>
      <c r="AC690" s="19">
        <v>2037</v>
      </c>
      <c r="AD690" s="19">
        <v>2038</v>
      </c>
      <c r="AE690" s="19">
        <v>2039</v>
      </c>
      <c r="AF690" s="19">
        <v>2040</v>
      </c>
      <c r="AG690" s="19">
        <v>2041</v>
      </c>
      <c r="AH690" s="19">
        <v>2042</v>
      </c>
      <c r="AI690" s="19">
        <v>2043</v>
      </c>
      <c r="AJ690" s="19">
        <v>2044</v>
      </c>
      <c r="AK690" s="19">
        <v>2045</v>
      </c>
      <c r="AL690" s="19">
        <v>2046</v>
      </c>
      <c r="AM690" s="19">
        <v>2047</v>
      </c>
      <c r="AN690" s="19">
        <v>2048</v>
      </c>
      <c r="AO690" s="19">
        <v>2049</v>
      </c>
      <c r="AP690" s="18">
        <v>2050</v>
      </c>
    </row>
    <row r="691" spans="1:42" x14ac:dyDescent="0.25">
      <c r="A691" s="30" t="s">
        <v>362</v>
      </c>
      <c r="B691" s="7">
        <v>0</v>
      </c>
      <c r="C691" s="7">
        <v>0</v>
      </c>
      <c r="D691" s="7">
        <v>0</v>
      </c>
      <c r="E691" s="7">
        <v>0</v>
      </c>
      <c r="F691" s="7">
        <v>0</v>
      </c>
      <c r="G691" s="7">
        <v>0</v>
      </c>
      <c r="H691" s="7">
        <v>0</v>
      </c>
      <c r="I691" s="7">
        <v>0</v>
      </c>
      <c r="J691" s="7">
        <v>0</v>
      </c>
      <c r="K691" s="7">
        <v>0</v>
      </c>
      <c r="L691" s="7">
        <v>0</v>
      </c>
      <c r="M691" s="7">
        <v>0</v>
      </c>
      <c r="N691" s="7">
        <v>0</v>
      </c>
      <c r="O691" s="7">
        <v>0</v>
      </c>
      <c r="P691" s="7">
        <v>0</v>
      </c>
      <c r="Q691" s="7">
        <v>0</v>
      </c>
      <c r="R691" s="7">
        <v>0</v>
      </c>
      <c r="S691" s="7">
        <v>0</v>
      </c>
      <c r="T691" s="7">
        <v>0</v>
      </c>
      <c r="U691" s="7">
        <v>0</v>
      </c>
      <c r="V691" s="7">
        <v>0</v>
      </c>
      <c r="W691" s="7">
        <v>0</v>
      </c>
      <c r="X691" s="7">
        <v>0</v>
      </c>
      <c r="Y691" s="7">
        <v>0</v>
      </c>
      <c r="Z691" s="7">
        <v>0</v>
      </c>
      <c r="AA691" s="7">
        <v>0</v>
      </c>
      <c r="AB691" s="7">
        <v>0</v>
      </c>
      <c r="AC691" s="7">
        <v>0</v>
      </c>
      <c r="AD691" s="7">
        <v>0</v>
      </c>
      <c r="AE691" s="7">
        <v>0</v>
      </c>
      <c r="AF691" s="7">
        <v>0</v>
      </c>
      <c r="AG691" s="7">
        <v>0</v>
      </c>
      <c r="AH691" s="7">
        <v>0</v>
      </c>
      <c r="AI691" s="7">
        <v>0</v>
      </c>
      <c r="AJ691" s="7">
        <v>0</v>
      </c>
      <c r="AK691" s="7">
        <v>0</v>
      </c>
      <c r="AL691" s="7">
        <v>0</v>
      </c>
      <c r="AM691" s="7">
        <v>0</v>
      </c>
      <c r="AN691" s="7">
        <v>0</v>
      </c>
      <c r="AO691" s="7">
        <v>0</v>
      </c>
      <c r="AP691" s="8">
        <v>0</v>
      </c>
    </row>
    <row r="692" spans="1:42" x14ac:dyDescent="0.25">
      <c r="A692" s="31" t="s">
        <v>363</v>
      </c>
      <c r="B692" s="10">
        <v>0</v>
      </c>
      <c r="C692" s="10">
        <v>0</v>
      </c>
      <c r="D692" s="10">
        <v>0</v>
      </c>
      <c r="E692" s="10">
        <v>0</v>
      </c>
      <c r="F692" s="10">
        <v>0</v>
      </c>
      <c r="G692" s="10">
        <v>0</v>
      </c>
      <c r="H692" s="10">
        <v>0</v>
      </c>
      <c r="I692" s="10">
        <v>0</v>
      </c>
      <c r="J692" s="10">
        <v>0</v>
      </c>
      <c r="K692" s="10">
        <v>0</v>
      </c>
      <c r="L692" s="10">
        <v>0</v>
      </c>
      <c r="M692" s="10">
        <v>0</v>
      </c>
      <c r="N692" s="10">
        <v>0</v>
      </c>
      <c r="O692" s="10">
        <v>0</v>
      </c>
      <c r="P692" s="10">
        <v>0</v>
      </c>
      <c r="Q692" s="10">
        <v>0</v>
      </c>
      <c r="R692" s="10">
        <v>0</v>
      </c>
      <c r="S692" s="10">
        <v>0</v>
      </c>
      <c r="T692" s="10">
        <v>0</v>
      </c>
      <c r="U692" s="10">
        <v>0</v>
      </c>
      <c r="V692" s="10">
        <v>0</v>
      </c>
      <c r="W692" s="10">
        <v>0</v>
      </c>
      <c r="X692" s="10">
        <v>0</v>
      </c>
      <c r="Y692" s="10">
        <v>0</v>
      </c>
      <c r="Z692" s="10">
        <v>0</v>
      </c>
      <c r="AA692" s="10">
        <v>0</v>
      </c>
      <c r="AB692" s="10">
        <v>0</v>
      </c>
      <c r="AC692" s="10">
        <v>0</v>
      </c>
      <c r="AD692" s="10">
        <v>0</v>
      </c>
      <c r="AE692" s="10">
        <v>0</v>
      </c>
      <c r="AF692" s="10">
        <v>0</v>
      </c>
      <c r="AG692" s="10">
        <v>0</v>
      </c>
      <c r="AH692" s="10">
        <v>0</v>
      </c>
      <c r="AI692" s="10">
        <v>0</v>
      </c>
      <c r="AJ692" s="10">
        <v>0</v>
      </c>
      <c r="AK692" s="10">
        <v>0</v>
      </c>
      <c r="AL692" s="10">
        <v>0</v>
      </c>
      <c r="AM692" s="10">
        <v>0</v>
      </c>
      <c r="AN692" s="10">
        <v>0</v>
      </c>
      <c r="AO692" s="10">
        <v>0</v>
      </c>
      <c r="AP692" s="11">
        <v>0</v>
      </c>
    </row>
    <row r="693" spans="1:42" x14ac:dyDescent="0.25">
      <c r="A693" s="31" t="s">
        <v>364</v>
      </c>
      <c r="B693" s="10">
        <v>0</v>
      </c>
      <c r="C693" s="10">
        <v>2.5000000000000001E-2</v>
      </c>
      <c r="D693" s="10">
        <v>0.05</v>
      </c>
      <c r="E693" s="10">
        <v>7.4999999999999997E-2</v>
      </c>
      <c r="F693" s="10">
        <v>0.1</v>
      </c>
      <c r="G693" s="10">
        <v>0.125</v>
      </c>
      <c r="H693" s="10">
        <v>0.15</v>
      </c>
      <c r="I693" s="10">
        <v>0.17499999999999999</v>
      </c>
      <c r="J693" s="10">
        <v>0.2</v>
      </c>
      <c r="K693" s="10">
        <v>0.22500000000000001</v>
      </c>
      <c r="L693" s="10">
        <v>0.25</v>
      </c>
      <c r="M693" s="10">
        <v>0.27500000000000002</v>
      </c>
      <c r="N693" s="10">
        <v>0.3</v>
      </c>
      <c r="O693" s="10">
        <v>0.32500000000000001</v>
      </c>
      <c r="P693" s="10">
        <v>0.35</v>
      </c>
      <c r="Q693" s="10">
        <v>0.375</v>
      </c>
      <c r="R693" s="10">
        <v>0.4</v>
      </c>
      <c r="S693" s="10">
        <v>0.42499999999999999</v>
      </c>
      <c r="T693" s="10">
        <v>0.45</v>
      </c>
      <c r="U693" s="10">
        <v>0.47499999999999998</v>
      </c>
      <c r="V693" s="10">
        <v>0.5</v>
      </c>
      <c r="W693" s="10">
        <v>0.52500000000000002</v>
      </c>
      <c r="X693" s="10">
        <v>0.55000000000000004</v>
      </c>
      <c r="Y693" s="10">
        <v>0.57499999999999996</v>
      </c>
      <c r="Z693" s="10">
        <v>0.6</v>
      </c>
      <c r="AA693" s="10">
        <v>0.625</v>
      </c>
      <c r="AB693" s="10">
        <v>0.64999999999999902</v>
      </c>
      <c r="AC693" s="10">
        <v>0.67500000000000004</v>
      </c>
      <c r="AD693" s="10">
        <v>0.7</v>
      </c>
      <c r="AE693" s="10">
        <v>0.72499999999999998</v>
      </c>
      <c r="AF693" s="10">
        <v>0.75</v>
      </c>
      <c r="AG693" s="10">
        <v>0.77500000000000002</v>
      </c>
      <c r="AH693" s="10">
        <v>0.8</v>
      </c>
      <c r="AI693" s="10">
        <v>0.82499999999999996</v>
      </c>
      <c r="AJ693" s="10">
        <v>0.85</v>
      </c>
      <c r="AK693" s="10">
        <v>0.875</v>
      </c>
      <c r="AL693" s="10">
        <v>0.9</v>
      </c>
      <c r="AM693" s="10">
        <v>0.92500000000000004</v>
      </c>
      <c r="AN693" s="10">
        <v>0.95</v>
      </c>
      <c r="AO693" s="10">
        <v>0.97499999999999998</v>
      </c>
      <c r="AP693" s="11">
        <v>1</v>
      </c>
    </row>
    <row r="694" spans="1:42" x14ac:dyDescent="0.25">
      <c r="A694" s="31" t="s">
        <v>365</v>
      </c>
      <c r="B694" s="10">
        <v>0</v>
      </c>
      <c r="C694" s="10">
        <v>2.5000000000000001E-2</v>
      </c>
      <c r="D694" s="10">
        <v>0.05</v>
      </c>
      <c r="E694" s="10">
        <v>7.4999999999999997E-2</v>
      </c>
      <c r="F694" s="10">
        <v>0.1</v>
      </c>
      <c r="G694" s="10">
        <v>0.125</v>
      </c>
      <c r="H694" s="10">
        <v>0.15</v>
      </c>
      <c r="I694" s="10">
        <v>0.17499999999999999</v>
      </c>
      <c r="J694" s="10">
        <v>0.2</v>
      </c>
      <c r="K694" s="10">
        <v>0.22500000000000001</v>
      </c>
      <c r="L694" s="10">
        <v>0.25</v>
      </c>
      <c r="M694" s="10">
        <v>0.27500000000000002</v>
      </c>
      <c r="N694" s="10">
        <v>0.3</v>
      </c>
      <c r="O694" s="10">
        <v>0.32500000000000001</v>
      </c>
      <c r="P694" s="10">
        <v>0.35</v>
      </c>
      <c r="Q694" s="10">
        <v>0.375</v>
      </c>
      <c r="R694" s="10">
        <v>0.4</v>
      </c>
      <c r="S694" s="10">
        <v>0.42499999999999999</v>
      </c>
      <c r="T694" s="10">
        <v>0.45</v>
      </c>
      <c r="U694" s="10">
        <v>0.47499999999999998</v>
      </c>
      <c r="V694" s="10">
        <v>0.5</v>
      </c>
      <c r="W694" s="10">
        <v>0.52500000000000002</v>
      </c>
      <c r="X694" s="10">
        <v>0.55000000000000004</v>
      </c>
      <c r="Y694" s="10">
        <v>0.57499999999999996</v>
      </c>
      <c r="Z694" s="10">
        <v>0.6</v>
      </c>
      <c r="AA694" s="10">
        <v>0.625</v>
      </c>
      <c r="AB694" s="10">
        <v>0.64999999999999902</v>
      </c>
      <c r="AC694" s="10">
        <v>0.67500000000000004</v>
      </c>
      <c r="AD694" s="10">
        <v>0.7</v>
      </c>
      <c r="AE694" s="10">
        <v>0.72499999999999998</v>
      </c>
      <c r="AF694" s="10">
        <v>0.75</v>
      </c>
      <c r="AG694" s="10">
        <v>0.77500000000000002</v>
      </c>
      <c r="AH694" s="10">
        <v>0.8</v>
      </c>
      <c r="AI694" s="10">
        <v>0.82499999999999996</v>
      </c>
      <c r="AJ694" s="10">
        <v>0.85</v>
      </c>
      <c r="AK694" s="10">
        <v>0.875</v>
      </c>
      <c r="AL694" s="10">
        <v>0.9</v>
      </c>
      <c r="AM694" s="10">
        <v>0.92500000000000004</v>
      </c>
      <c r="AN694" s="10">
        <v>0.95</v>
      </c>
      <c r="AO694" s="10">
        <v>0.97499999999999998</v>
      </c>
      <c r="AP694" s="11">
        <v>1</v>
      </c>
    </row>
    <row r="695" spans="1:42" x14ac:dyDescent="0.25">
      <c r="A695" s="31" t="s">
        <v>366</v>
      </c>
      <c r="B695" s="10">
        <v>0</v>
      </c>
      <c r="C695" s="10">
        <v>2.5000000000000001E-2</v>
      </c>
      <c r="D695" s="10">
        <v>0.05</v>
      </c>
      <c r="E695" s="10">
        <v>7.4999999999999997E-2</v>
      </c>
      <c r="F695" s="10">
        <v>0.1</v>
      </c>
      <c r="G695" s="10">
        <v>0.125</v>
      </c>
      <c r="H695" s="10">
        <v>0.15</v>
      </c>
      <c r="I695" s="10">
        <v>0.17499999999999999</v>
      </c>
      <c r="J695" s="10">
        <v>0.2</v>
      </c>
      <c r="K695" s="10">
        <v>0.22500000000000001</v>
      </c>
      <c r="L695" s="10">
        <v>0.25</v>
      </c>
      <c r="M695" s="10">
        <v>0.27500000000000002</v>
      </c>
      <c r="N695" s="10">
        <v>0.3</v>
      </c>
      <c r="O695" s="10">
        <v>0.32500000000000001</v>
      </c>
      <c r="P695" s="10">
        <v>0.35</v>
      </c>
      <c r="Q695" s="10">
        <v>0.375</v>
      </c>
      <c r="R695" s="10">
        <v>0.4</v>
      </c>
      <c r="S695" s="10">
        <v>0.42499999999999999</v>
      </c>
      <c r="T695" s="10">
        <v>0.45</v>
      </c>
      <c r="U695" s="10">
        <v>0.47499999999999998</v>
      </c>
      <c r="V695" s="10">
        <v>0.5</v>
      </c>
      <c r="W695" s="24">
        <v>0.52500000000000002</v>
      </c>
      <c r="X695" s="24">
        <v>0.55000000000000004</v>
      </c>
      <c r="Y695" s="24">
        <v>0.57499999999999996</v>
      </c>
      <c r="Z695" s="24">
        <v>0.6</v>
      </c>
      <c r="AA695" s="24">
        <v>0.625</v>
      </c>
      <c r="AB695" s="24">
        <v>0.64999999999999902</v>
      </c>
      <c r="AC695" s="24">
        <v>0.67500000000000004</v>
      </c>
      <c r="AD695" s="24">
        <v>0.7</v>
      </c>
      <c r="AE695" s="24">
        <v>0.72499999999999998</v>
      </c>
      <c r="AF695" s="24">
        <v>0.75</v>
      </c>
      <c r="AG695" s="24">
        <v>0.77500000000000002</v>
      </c>
      <c r="AH695" s="24">
        <v>0.8</v>
      </c>
      <c r="AI695" s="24">
        <v>0.82499999999999996</v>
      </c>
      <c r="AJ695" s="24">
        <v>0.85</v>
      </c>
      <c r="AK695" s="24">
        <v>0.875</v>
      </c>
      <c r="AL695" s="24">
        <v>0.9</v>
      </c>
      <c r="AM695" s="24">
        <v>0.92500000000000004</v>
      </c>
      <c r="AN695" s="24">
        <v>0.95</v>
      </c>
      <c r="AO695" s="24">
        <v>0.97499999999999998</v>
      </c>
      <c r="AP695" s="25">
        <v>1</v>
      </c>
    </row>
    <row r="696" spans="1:42" x14ac:dyDescent="0.25">
      <c r="A696" s="31" t="s">
        <v>367</v>
      </c>
      <c r="B696" s="10">
        <v>0</v>
      </c>
      <c r="C696" s="10">
        <v>2.5000000000000001E-2</v>
      </c>
      <c r="D696" s="10">
        <v>0.05</v>
      </c>
      <c r="E696" s="10">
        <v>7.4999999999999997E-2</v>
      </c>
      <c r="F696" s="10">
        <v>0.1</v>
      </c>
      <c r="G696" s="10">
        <v>0.125</v>
      </c>
      <c r="H696" s="10">
        <v>0.15</v>
      </c>
      <c r="I696" s="10">
        <v>0.17499999999999999</v>
      </c>
      <c r="J696" s="10">
        <v>0.2</v>
      </c>
      <c r="K696" s="10">
        <v>0.22500000000000001</v>
      </c>
      <c r="L696" s="10">
        <v>0.25</v>
      </c>
      <c r="M696" s="10">
        <v>0.27500000000000002</v>
      </c>
      <c r="N696" s="10">
        <v>0.3</v>
      </c>
      <c r="O696" s="10">
        <v>0.32500000000000001</v>
      </c>
      <c r="P696" s="10">
        <v>0.35</v>
      </c>
      <c r="Q696" s="10">
        <v>0.375</v>
      </c>
      <c r="R696" s="10">
        <v>0.4</v>
      </c>
      <c r="S696" s="10">
        <v>0.42499999999999999</v>
      </c>
      <c r="T696" s="10">
        <v>0.45</v>
      </c>
      <c r="U696" s="10">
        <v>0.47499999999999998</v>
      </c>
      <c r="V696" s="10">
        <v>0.5</v>
      </c>
      <c r="W696" s="10">
        <v>0.52500000000000002</v>
      </c>
      <c r="X696" s="10">
        <v>0.55000000000000004</v>
      </c>
      <c r="Y696" s="10">
        <v>0.57499999999999996</v>
      </c>
      <c r="Z696" s="10">
        <v>0.6</v>
      </c>
      <c r="AA696" s="10">
        <v>0.625</v>
      </c>
      <c r="AB696" s="10">
        <v>0.64999999999999902</v>
      </c>
      <c r="AC696" s="10">
        <v>0.67500000000000004</v>
      </c>
      <c r="AD696" s="10">
        <v>0.7</v>
      </c>
      <c r="AE696" s="10">
        <v>0.72499999999999998</v>
      </c>
      <c r="AF696" s="10">
        <v>0.75</v>
      </c>
      <c r="AG696" s="10">
        <v>0.77500000000000002</v>
      </c>
      <c r="AH696" s="10">
        <v>0.8</v>
      </c>
      <c r="AI696" s="10">
        <v>0.82499999999999996</v>
      </c>
      <c r="AJ696" s="10">
        <v>0.85</v>
      </c>
      <c r="AK696" s="10">
        <v>0.875</v>
      </c>
      <c r="AL696" s="10">
        <v>0.9</v>
      </c>
      <c r="AM696" s="10">
        <v>0.92500000000000004</v>
      </c>
      <c r="AN696" s="10">
        <v>0.95</v>
      </c>
      <c r="AO696" s="10">
        <v>0.97499999999999998</v>
      </c>
      <c r="AP696" s="11">
        <v>1</v>
      </c>
    </row>
    <row r="697" spans="1:42" x14ac:dyDescent="0.25">
      <c r="A697" s="31" t="s">
        <v>368</v>
      </c>
      <c r="B697" s="10">
        <v>0</v>
      </c>
      <c r="C697" s="10">
        <v>2.5000000000000001E-2</v>
      </c>
      <c r="D697" s="10">
        <v>0.05</v>
      </c>
      <c r="E697" s="10">
        <v>7.4999999999999997E-2</v>
      </c>
      <c r="F697" s="10">
        <v>0.1</v>
      </c>
      <c r="G697" s="10">
        <v>0.125</v>
      </c>
      <c r="H697" s="10">
        <v>0.15</v>
      </c>
      <c r="I697" s="10">
        <v>0.17499999999999999</v>
      </c>
      <c r="J697" s="10">
        <v>0.2</v>
      </c>
      <c r="K697" s="10">
        <v>0.22500000000000001</v>
      </c>
      <c r="L697" s="10">
        <v>0.25</v>
      </c>
      <c r="M697" s="10">
        <v>0.27500000000000002</v>
      </c>
      <c r="N697" s="10">
        <v>0.3</v>
      </c>
      <c r="O697" s="10">
        <v>0.32500000000000001</v>
      </c>
      <c r="P697" s="10">
        <v>0.35</v>
      </c>
      <c r="Q697" s="10">
        <v>0.375</v>
      </c>
      <c r="R697" s="10">
        <v>0.4</v>
      </c>
      <c r="S697" s="10">
        <v>0.42499999999999999</v>
      </c>
      <c r="T697" s="10">
        <v>0.45</v>
      </c>
      <c r="U697" s="10">
        <v>0.47499999999999998</v>
      </c>
      <c r="V697" s="10">
        <v>0.5</v>
      </c>
      <c r="W697" s="10">
        <v>0.52500000000000002</v>
      </c>
      <c r="X697" s="10">
        <v>0.55000000000000004</v>
      </c>
      <c r="Y697" s="10">
        <v>0.57499999999999996</v>
      </c>
      <c r="Z697" s="10">
        <v>0.6</v>
      </c>
      <c r="AA697" s="10">
        <v>0.625</v>
      </c>
      <c r="AB697" s="10">
        <v>0.64999999999999902</v>
      </c>
      <c r="AC697" s="10">
        <v>0.67500000000000004</v>
      </c>
      <c r="AD697" s="10">
        <v>0.7</v>
      </c>
      <c r="AE697" s="10">
        <v>0.72499999999999998</v>
      </c>
      <c r="AF697" s="10">
        <v>0.75</v>
      </c>
      <c r="AG697" s="10">
        <v>0.77500000000000002</v>
      </c>
      <c r="AH697" s="10">
        <v>0.8</v>
      </c>
      <c r="AI697" s="10">
        <v>0.82499999999999996</v>
      </c>
      <c r="AJ697" s="10">
        <v>0.85</v>
      </c>
      <c r="AK697" s="10">
        <v>0.875</v>
      </c>
      <c r="AL697" s="10">
        <v>0.9</v>
      </c>
      <c r="AM697" s="10">
        <v>0.92500000000000004</v>
      </c>
      <c r="AN697" s="10">
        <v>0.95</v>
      </c>
      <c r="AO697" s="10">
        <v>0.97499999999999998</v>
      </c>
      <c r="AP697" s="11">
        <v>1</v>
      </c>
    </row>
    <row r="698" spans="1:42" x14ac:dyDescent="0.25">
      <c r="A698" s="31" t="s">
        <v>369</v>
      </c>
      <c r="B698" s="10">
        <v>0</v>
      </c>
      <c r="C698" s="10">
        <v>2.5000000000000001E-2</v>
      </c>
      <c r="D698" s="10">
        <v>0.05</v>
      </c>
      <c r="E698" s="10">
        <v>7.4999999999999997E-2</v>
      </c>
      <c r="F698" s="10">
        <v>0.1</v>
      </c>
      <c r="G698" s="10">
        <v>0.125</v>
      </c>
      <c r="H698" s="10">
        <v>0.15</v>
      </c>
      <c r="I698" s="10">
        <v>0.17499999999999999</v>
      </c>
      <c r="J698" s="10">
        <v>0.2</v>
      </c>
      <c r="K698" s="10">
        <v>0.22500000000000001</v>
      </c>
      <c r="L698" s="10">
        <v>0.25</v>
      </c>
      <c r="M698" s="10">
        <v>0.27500000000000002</v>
      </c>
      <c r="N698" s="10">
        <v>0.3</v>
      </c>
      <c r="O698" s="10">
        <v>0.32500000000000001</v>
      </c>
      <c r="P698" s="10">
        <v>0.35</v>
      </c>
      <c r="Q698" s="10">
        <v>0.375</v>
      </c>
      <c r="R698" s="10">
        <v>0.4</v>
      </c>
      <c r="S698" s="10">
        <v>0.42499999999999999</v>
      </c>
      <c r="T698" s="10">
        <v>0.45</v>
      </c>
      <c r="U698" s="10">
        <v>0.47499999999999998</v>
      </c>
      <c r="V698" s="10">
        <v>0.5</v>
      </c>
      <c r="W698" s="10">
        <v>0.52500000000000002</v>
      </c>
      <c r="X698" s="10">
        <v>0.55000000000000004</v>
      </c>
      <c r="Y698" s="10">
        <v>0.57499999999999996</v>
      </c>
      <c r="Z698" s="10">
        <v>0.6</v>
      </c>
      <c r="AA698" s="10">
        <v>0.625</v>
      </c>
      <c r="AB698" s="10">
        <v>0.64999999999999902</v>
      </c>
      <c r="AC698" s="10">
        <v>0.67500000000000004</v>
      </c>
      <c r="AD698" s="10">
        <v>0.7</v>
      </c>
      <c r="AE698" s="10">
        <v>0.72499999999999998</v>
      </c>
      <c r="AF698" s="10">
        <v>0.75</v>
      </c>
      <c r="AG698" s="10">
        <v>0.77500000000000002</v>
      </c>
      <c r="AH698" s="10">
        <v>0.8</v>
      </c>
      <c r="AI698" s="10">
        <v>0.82499999999999996</v>
      </c>
      <c r="AJ698" s="10">
        <v>0.85</v>
      </c>
      <c r="AK698" s="10">
        <v>0.875</v>
      </c>
      <c r="AL698" s="24">
        <v>0.9</v>
      </c>
      <c r="AM698" s="24">
        <v>0.92500000000000004</v>
      </c>
      <c r="AN698" s="24">
        <v>0.95</v>
      </c>
      <c r="AO698" s="24">
        <v>0.97499999999999998</v>
      </c>
      <c r="AP698" s="25">
        <v>1</v>
      </c>
    </row>
    <row r="699" spans="1:42" x14ac:dyDescent="0.25">
      <c r="A699" s="32" t="s">
        <v>370</v>
      </c>
      <c r="B699" s="13">
        <v>0</v>
      </c>
      <c r="C699" s="13">
        <v>2.5000000000000001E-2</v>
      </c>
      <c r="D699" s="13">
        <v>0.05</v>
      </c>
      <c r="E699" s="13">
        <v>7.4999999999999997E-2</v>
      </c>
      <c r="F699" s="13">
        <v>0.1</v>
      </c>
      <c r="G699" s="13">
        <v>0.125</v>
      </c>
      <c r="H699" s="13">
        <v>0.15</v>
      </c>
      <c r="I699" s="13">
        <v>0.17499999999999999</v>
      </c>
      <c r="J699" s="13">
        <v>0.2</v>
      </c>
      <c r="K699" s="13">
        <v>0.22500000000000001</v>
      </c>
      <c r="L699" s="13">
        <v>0.25</v>
      </c>
      <c r="M699" s="13">
        <v>0.27500000000000002</v>
      </c>
      <c r="N699" s="13">
        <v>0.3</v>
      </c>
      <c r="O699" s="13">
        <v>0.32500000000000001</v>
      </c>
      <c r="P699" s="13">
        <v>0.35</v>
      </c>
      <c r="Q699" s="13">
        <v>0.375</v>
      </c>
      <c r="R699" s="13">
        <v>0.4</v>
      </c>
      <c r="S699" s="13">
        <v>0.42499999999999999</v>
      </c>
      <c r="T699" s="13">
        <v>0.45</v>
      </c>
      <c r="U699" s="13">
        <v>0.47499999999999998</v>
      </c>
      <c r="V699" s="13">
        <v>0.5</v>
      </c>
      <c r="W699" s="13">
        <v>0.52500000000000002</v>
      </c>
      <c r="X699" s="13">
        <v>0.55000000000000004</v>
      </c>
      <c r="Y699" s="13">
        <v>0.57499999999999996</v>
      </c>
      <c r="Z699" s="13">
        <v>0.6</v>
      </c>
      <c r="AA699" s="13">
        <v>0.625</v>
      </c>
      <c r="AB699" s="13">
        <v>0.64999999999999902</v>
      </c>
      <c r="AC699" s="13">
        <v>0.67500000000000004</v>
      </c>
      <c r="AD699" s="13">
        <v>0.7</v>
      </c>
      <c r="AE699" s="13">
        <v>0.72499999999999998</v>
      </c>
      <c r="AF699" s="13">
        <v>0.75</v>
      </c>
      <c r="AG699" s="13">
        <v>0.77500000000000002</v>
      </c>
      <c r="AH699" s="13">
        <v>0.8</v>
      </c>
      <c r="AI699" s="13">
        <v>0.82499999999999996</v>
      </c>
      <c r="AJ699" s="13">
        <v>0.85</v>
      </c>
      <c r="AK699" s="13">
        <v>0.875</v>
      </c>
      <c r="AL699" s="13">
        <v>0.9</v>
      </c>
      <c r="AM699" s="13">
        <v>0.92500000000000004</v>
      </c>
      <c r="AN699" s="13">
        <v>0.95</v>
      </c>
      <c r="AO699" s="13">
        <v>0.97499999999999998</v>
      </c>
      <c r="AP699" s="14">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election activeCell="A2" sqref="A2"/>
    </sheetView>
  </sheetViews>
  <sheetFormatPr defaultRowHeight="15" x14ac:dyDescent="0.25"/>
  <cols>
    <col min="1" max="1" width="23" customWidth="1"/>
    <col min="2" max="2" width="24" bestFit="1" customWidth="1"/>
    <col min="3" max="3" width="25.28515625" bestFit="1" customWidth="1"/>
    <col min="4" max="4" width="29.42578125" bestFit="1" customWidth="1"/>
    <col min="5" max="5" width="17.85546875" bestFit="1" customWidth="1"/>
    <col min="6" max="6" width="23" bestFit="1" customWidth="1"/>
  </cols>
  <sheetData>
    <row r="1" spans="1:6" s="40" customFormat="1" ht="18.75" x14ac:dyDescent="0.3">
      <c r="A1" s="38" t="s">
        <v>406</v>
      </c>
    </row>
    <row r="3" spans="1:6" x14ac:dyDescent="0.25">
      <c r="A3" s="2" t="s">
        <v>413</v>
      </c>
    </row>
    <row r="5" spans="1:6" x14ac:dyDescent="0.25">
      <c r="A5" s="37" t="s">
        <v>431</v>
      </c>
      <c r="B5" s="19" t="s">
        <v>407</v>
      </c>
      <c r="C5" s="19" t="s">
        <v>408</v>
      </c>
      <c r="D5" s="19" t="s">
        <v>409</v>
      </c>
      <c r="E5" s="19" t="s">
        <v>410</v>
      </c>
      <c r="F5" s="18" t="s">
        <v>411</v>
      </c>
    </row>
    <row r="6" spans="1:6" x14ac:dyDescent="0.25">
      <c r="A6" s="30" t="s">
        <v>362</v>
      </c>
      <c r="B6" s="7" t="s">
        <v>412</v>
      </c>
      <c r="C6" s="7">
        <v>0</v>
      </c>
      <c r="D6" s="7">
        <v>0</v>
      </c>
      <c r="E6" s="7">
        <v>2013</v>
      </c>
      <c r="F6" s="8">
        <v>2013</v>
      </c>
    </row>
    <row r="7" spans="1:6" x14ac:dyDescent="0.25">
      <c r="A7" s="31" t="s">
        <v>363</v>
      </c>
      <c r="B7" s="10" t="s">
        <v>412</v>
      </c>
      <c r="C7" s="10">
        <v>0</v>
      </c>
      <c r="D7" s="10">
        <v>0</v>
      </c>
      <c r="E7" s="10">
        <v>2013</v>
      </c>
      <c r="F7" s="11">
        <v>2013</v>
      </c>
    </row>
    <row r="8" spans="1:6" x14ac:dyDescent="0.25">
      <c r="A8" s="31" t="s">
        <v>364</v>
      </c>
      <c r="B8" s="10" t="s">
        <v>412</v>
      </c>
      <c r="C8" s="10">
        <v>0</v>
      </c>
      <c r="D8" s="10">
        <v>6.7000000000000004E-2</v>
      </c>
      <c r="E8" s="10">
        <v>2030</v>
      </c>
      <c r="F8" s="11">
        <v>2050</v>
      </c>
    </row>
    <row r="9" spans="1:6" x14ac:dyDescent="0.25">
      <c r="A9" s="31" t="s">
        <v>365</v>
      </c>
      <c r="B9" s="10" t="s">
        <v>412</v>
      </c>
      <c r="C9" s="10">
        <v>0</v>
      </c>
      <c r="D9" s="10">
        <v>6.7000000000000004E-2</v>
      </c>
      <c r="E9" s="10">
        <v>2030</v>
      </c>
      <c r="F9" s="11">
        <v>2050</v>
      </c>
    </row>
    <row r="10" spans="1:6" x14ac:dyDescent="0.25">
      <c r="A10" s="31" t="s">
        <v>366</v>
      </c>
      <c r="B10" s="10" t="s">
        <v>412</v>
      </c>
      <c r="C10" s="10">
        <v>0</v>
      </c>
      <c r="D10" s="10">
        <v>6.7000000000000004E-2</v>
      </c>
      <c r="E10" s="10">
        <v>2030</v>
      </c>
      <c r="F10" s="11">
        <v>2050</v>
      </c>
    </row>
    <row r="11" spans="1:6" x14ac:dyDescent="0.25">
      <c r="A11" s="31" t="s">
        <v>367</v>
      </c>
      <c r="B11" s="10" t="s">
        <v>412</v>
      </c>
      <c r="C11" s="10">
        <v>0</v>
      </c>
      <c r="D11" s="10">
        <v>6.7000000000000004E-2</v>
      </c>
      <c r="E11" s="10">
        <v>2030</v>
      </c>
      <c r="F11" s="11">
        <v>2050</v>
      </c>
    </row>
    <row r="12" spans="1:6" x14ac:dyDescent="0.25">
      <c r="A12" s="31" t="s">
        <v>368</v>
      </c>
      <c r="B12" s="10" t="s">
        <v>412</v>
      </c>
      <c r="C12" s="10">
        <v>0</v>
      </c>
      <c r="D12" s="10">
        <v>6.7000000000000004E-2</v>
      </c>
      <c r="E12" s="10">
        <v>2030</v>
      </c>
      <c r="F12" s="11">
        <v>2050</v>
      </c>
    </row>
    <row r="13" spans="1:6" x14ac:dyDescent="0.25">
      <c r="A13" s="31" t="s">
        <v>369</v>
      </c>
      <c r="B13" s="10" t="s">
        <v>412</v>
      </c>
      <c r="C13" s="10">
        <v>0</v>
      </c>
      <c r="D13" s="10">
        <v>6.7000000000000004E-2</v>
      </c>
      <c r="E13" s="10">
        <v>2030</v>
      </c>
      <c r="F13" s="11">
        <v>2050</v>
      </c>
    </row>
    <row r="14" spans="1:6" x14ac:dyDescent="0.25">
      <c r="A14" s="32" t="s">
        <v>370</v>
      </c>
      <c r="B14" s="13" t="s">
        <v>412</v>
      </c>
      <c r="C14" s="13">
        <v>0</v>
      </c>
      <c r="D14" s="13">
        <v>6.7000000000000004E-2</v>
      </c>
      <c r="E14" s="13">
        <v>2030</v>
      </c>
      <c r="F14" s="14">
        <v>2050</v>
      </c>
    </row>
    <row r="16" spans="1:6" x14ac:dyDescent="0.25">
      <c r="A16" s="2" t="s">
        <v>414</v>
      </c>
    </row>
    <row r="18" spans="1:6" x14ac:dyDescent="0.25">
      <c r="A18" s="37" t="s">
        <v>431</v>
      </c>
      <c r="B18" s="19" t="s">
        <v>407</v>
      </c>
      <c r="C18" s="19" t="s">
        <v>408</v>
      </c>
      <c r="D18" s="19" t="s">
        <v>409</v>
      </c>
      <c r="E18" s="19" t="s">
        <v>410</v>
      </c>
      <c r="F18" s="18" t="s">
        <v>411</v>
      </c>
    </row>
    <row r="19" spans="1:6" x14ac:dyDescent="0.25">
      <c r="A19" s="30" t="s">
        <v>362</v>
      </c>
      <c r="B19" s="7" t="s">
        <v>412</v>
      </c>
      <c r="C19" s="7">
        <v>0</v>
      </c>
      <c r="D19" s="7">
        <v>0</v>
      </c>
      <c r="E19" s="7">
        <v>2013</v>
      </c>
      <c r="F19" s="8">
        <v>2013</v>
      </c>
    </row>
    <row r="20" spans="1:6" x14ac:dyDescent="0.25">
      <c r="A20" s="31" t="s">
        <v>363</v>
      </c>
      <c r="B20" s="10" t="s">
        <v>412</v>
      </c>
      <c r="C20" s="10">
        <v>0</v>
      </c>
      <c r="D20" s="10">
        <v>0</v>
      </c>
      <c r="E20" s="10">
        <v>2013</v>
      </c>
      <c r="F20" s="11">
        <v>2013</v>
      </c>
    </row>
    <row r="21" spans="1:6" x14ac:dyDescent="0.25">
      <c r="A21" s="31" t="s">
        <v>364</v>
      </c>
      <c r="B21" s="10" t="s">
        <v>412</v>
      </c>
      <c r="C21" s="10">
        <v>0</v>
      </c>
      <c r="D21" s="10">
        <v>0</v>
      </c>
      <c r="E21" s="10">
        <v>2020</v>
      </c>
      <c r="F21" s="11">
        <v>2050</v>
      </c>
    </row>
    <row r="22" spans="1:6" x14ac:dyDescent="0.25">
      <c r="A22" s="31" t="s">
        <v>365</v>
      </c>
      <c r="B22" s="10" t="s">
        <v>412</v>
      </c>
      <c r="C22" s="10">
        <v>0</v>
      </c>
      <c r="D22" s="10">
        <v>0</v>
      </c>
      <c r="E22" s="10">
        <v>2020</v>
      </c>
      <c r="F22" s="11">
        <v>2050</v>
      </c>
    </row>
    <row r="23" spans="1:6" x14ac:dyDescent="0.25">
      <c r="A23" s="31" t="s">
        <v>366</v>
      </c>
      <c r="B23" s="10" t="s">
        <v>412</v>
      </c>
      <c r="C23" s="10">
        <v>0</v>
      </c>
      <c r="D23" s="10">
        <v>0</v>
      </c>
      <c r="E23" s="10">
        <v>2020</v>
      </c>
      <c r="F23" s="11">
        <v>2050</v>
      </c>
    </row>
    <row r="24" spans="1:6" x14ac:dyDescent="0.25">
      <c r="A24" s="31" t="s">
        <v>367</v>
      </c>
      <c r="B24" s="10" t="s">
        <v>412</v>
      </c>
      <c r="C24" s="10">
        <v>0</v>
      </c>
      <c r="D24" s="10">
        <v>0.1</v>
      </c>
      <c r="E24" s="10">
        <v>2030</v>
      </c>
      <c r="F24" s="11">
        <v>2050</v>
      </c>
    </row>
    <row r="25" spans="1:6" x14ac:dyDescent="0.25">
      <c r="A25" s="31" t="s">
        <v>368</v>
      </c>
      <c r="B25" s="10" t="s">
        <v>412</v>
      </c>
      <c r="C25" s="10">
        <v>0</v>
      </c>
      <c r="D25" s="10">
        <v>0</v>
      </c>
      <c r="E25" s="10">
        <v>2020</v>
      </c>
      <c r="F25" s="11">
        <v>2050</v>
      </c>
    </row>
    <row r="26" spans="1:6" x14ac:dyDescent="0.25">
      <c r="A26" s="31" t="s">
        <v>369</v>
      </c>
      <c r="B26" s="10" t="s">
        <v>412</v>
      </c>
      <c r="C26" s="10">
        <v>0</v>
      </c>
      <c r="D26" s="10">
        <v>0</v>
      </c>
      <c r="E26" s="10">
        <v>2020</v>
      </c>
      <c r="F26" s="11">
        <v>2050</v>
      </c>
    </row>
    <row r="27" spans="1:6" x14ac:dyDescent="0.25">
      <c r="A27" s="32" t="s">
        <v>370</v>
      </c>
      <c r="B27" s="13" t="s">
        <v>412</v>
      </c>
      <c r="C27" s="13">
        <v>0</v>
      </c>
      <c r="D27" s="13">
        <v>0</v>
      </c>
      <c r="E27" s="13">
        <v>2020</v>
      </c>
      <c r="F27" s="14">
        <v>2050</v>
      </c>
    </row>
    <row r="30" spans="1:6" x14ac:dyDescent="0.25">
      <c r="A30" s="2" t="s">
        <v>491</v>
      </c>
    </row>
    <row r="32" spans="1:6" x14ac:dyDescent="0.25">
      <c r="A32" s="37" t="s">
        <v>492</v>
      </c>
      <c r="B32" s="94">
        <v>0.02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3"/>
  <sheetViews>
    <sheetView showGridLines="0" workbookViewId="0">
      <selection activeCell="A2" sqref="A2"/>
    </sheetView>
  </sheetViews>
  <sheetFormatPr defaultRowHeight="15" x14ac:dyDescent="0.25"/>
  <cols>
    <col min="1" max="1" width="34" bestFit="1" customWidth="1"/>
    <col min="2" max="2" width="33.85546875" bestFit="1" customWidth="1"/>
    <col min="3" max="3" width="45.85546875" bestFit="1" customWidth="1"/>
    <col min="4" max="4" width="26.140625" bestFit="1" customWidth="1"/>
    <col min="5" max="5" width="21.85546875" customWidth="1"/>
    <col min="6" max="6" width="24.7109375" bestFit="1" customWidth="1"/>
    <col min="7" max="7" width="17.85546875" bestFit="1" customWidth="1"/>
    <col min="30" max="30" width="26.140625" bestFit="1" customWidth="1"/>
    <col min="31" max="31" width="15.7109375" bestFit="1" customWidth="1"/>
    <col min="42" max="42" width="19.7109375" bestFit="1" customWidth="1"/>
    <col min="43" max="43" width="26.140625" bestFit="1" customWidth="1"/>
    <col min="44" max="44" width="15.7109375" bestFit="1" customWidth="1"/>
    <col min="45" max="45" width="10.85546875" bestFit="1" customWidth="1"/>
  </cols>
  <sheetData>
    <row r="1" spans="1:42" s="38" customFormat="1" ht="18.75" x14ac:dyDescent="0.3">
      <c r="A1" s="38" t="s">
        <v>415</v>
      </c>
    </row>
    <row r="3" spans="1:42" x14ac:dyDescent="0.25">
      <c r="A3" s="2" t="s">
        <v>357</v>
      </c>
    </row>
    <row r="4" spans="1:42" x14ac:dyDescent="0.25">
      <c r="D4" s="2" t="s">
        <v>80</v>
      </c>
      <c r="F4" s="2" t="s">
        <v>355</v>
      </c>
      <c r="R4" s="2" t="s">
        <v>356</v>
      </c>
      <c r="AP4" s="2"/>
    </row>
    <row r="5" spans="1:42" x14ac:dyDescent="0.25">
      <c r="A5" s="17" t="s">
        <v>98</v>
      </c>
      <c r="B5" s="19" t="s">
        <v>353</v>
      </c>
      <c r="C5" s="18" t="s">
        <v>354</v>
      </c>
      <c r="D5" s="17" t="s">
        <v>79</v>
      </c>
      <c r="E5" s="18" t="s">
        <v>78</v>
      </c>
      <c r="F5" s="17">
        <v>10</v>
      </c>
      <c r="G5" s="19">
        <v>20</v>
      </c>
      <c r="H5" s="19">
        <v>30</v>
      </c>
      <c r="I5" s="19">
        <v>40</v>
      </c>
      <c r="J5" s="19">
        <v>50</v>
      </c>
      <c r="K5" s="19">
        <v>60</v>
      </c>
      <c r="L5" s="19">
        <v>70</v>
      </c>
      <c r="M5" s="19">
        <v>80</v>
      </c>
      <c r="N5" s="19">
        <v>90</v>
      </c>
      <c r="O5" s="19">
        <v>100</v>
      </c>
      <c r="P5" s="19">
        <v>1000</v>
      </c>
      <c r="Q5" s="18" t="s">
        <v>1</v>
      </c>
      <c r="R5" s="17">
        <v>10</v>
      </c>
      <c r="S5" s="19">
        <v>20</v>
      </c>
      <c r="T5" s="19">
        <v>30</v>
      </c>
      <c r="U5" s="19">
        <v>40</v>
      </c>
      <c r="V5" s="19">
        <v>50</v>
      </c>
      <c r="W5" s="19">
        <v>60</v>
      </c>
      <c r="X5" s="19">
        <v>70</v>
      </c>
      <c r="Y5" s="19">
        <v>80</v>
      </c>
      <c r="Z5" s="19">
        <v>90</v>
      </c>
      <c r="AA5" s="19">
        <v>100</v>
      </c>
      <c r="AB5" s="19">
        <v>1000</v>
      </c>
      <c r="AC5" s="18" t="s">
        <v>1</v>
      </c>
    </row>
    <row r="6" spans="1:42" x14ac:dyDescent="0.25">
      <c r="A6" s="6" t="s">
        <v>93</v>
      </c>
      <c r="B6" s="7" t="s">
        <v>2</v>
      </c>
      <c r="C6" s="8" t="s">
        <v>34</v>
      </c>
      <c r="D6" s="6">
        <v>16</v>
      </c>
      <c r="E6" s="8">
        <v>64</v>
      </c>
      <c r="F6" s="6">
        <v>0</v>
      </c>
      <c r="G6" s="22">
        <v>708400</v>
      </c>
      <c r="H6" s="22">
        <v>708600</v>
      </c>
      <c r="I6" s="7">
        <v>0</v>
      </c>
      <c r="J6" s="7">
        <v>0</v>
      </c>
      <c r="K6" s="7">
        <v>0</v>
      </c>
      <c r="L6" s="7">
        <v>0</v>
      </c>
      <c r="M6" s="7">
        <v>0</v>
      </c>
      <c r="N6" s="7">
        <v>0</v>
      </c>
      <c r="O6" s="7">
        <v>0</v>
      </c>
      <c r="P6" s="7">
        <v>0</v>
      </c>
      <c r="Q6" s="23">
        <v>1417000</v>
      </c>
      <c r="R6" s="6">
        <v>0</v>
      </c>
      <c r="S6" s="22">
        <v>903200</v>
      </c>
      <c r="T6" s="22">
        <v>903000</v>
      </c>
      <c r="U6" s="7">
        <v>0</v>
      </c>
      <c r="V6" s="7">
        <v>0</v>
      </c>
      <c r="W6" s="7">
        <v>0</v>
      </c>
      <c r="X6" s="7">
        <v>0</v>
      </c>
      <c r="Y6" s="7">
        <v>0</v>
      </c>
      <c r="Z6" s="7">
        <v>0</v>
      </c>
      <c r="AA6" s="7">
        <v>0</v>
      </c>
      <c r="AB6" s="7">
        <v>0</v>
      </c>
      <c r="AC6" s="23">
        <v>1806200</v>
      </c>
      <c r="AF6" s="1"/>
      <c r="AG6" s="1"/>
      <c r="AH6" s="1"/>
      <c r="AI6" s="1"/>
      <c r="AJ6" s="1"/>
      <c r="AK6" s="1"/>
    </row>
    <row r="7" spans="1:42" x14ac:dyDescent="0.25">
      <c r="A7" s="9" t="s">
        <v>93</v>
      </c>
      <c r="B7" s="10" t="s">
        <v>3</v>
      </c>
      <c r="C7" s="11" t="s">
        <v>35</v>
      </c>
      <c r="D7" s="9">
        <v>16</v>
      </c>
      <c r="E7" s="11">
        <v>48</v>
      </c>
      <c r="F7" s="9">
        <v>0</v>
      </c>
      <c r="G7" s="24">
        <v>1367500</v>
      </c>
      <c r="H7" s="24">
        <v>2933600</v>
      </c>
      <c r="I7" s="24">
        <v>72700</v>
      </c>
      <c r="J7" s="10">
        <v>0</v>
      </c>
      <c r="K7" s="10">
        <v>0</v>
      </c>
      <c r="L7" s="10">
        <v>0</v>
      </c>
      <c r="M7" s="10">
        <v>0</v>
      </c>
      <c r="N7" s="10">
        <v>0</v>
      </c>
      <c r="O7" s="10">
        <v>0</v>
      </c>
      <c r="P7" s="10">
        <v>0</v>
      </c>
      <c r="Q7" s="25">
        <v>4373800</v>
      </c>
      <c r="R7" s="9">
        <v>0</v>
      </c>
      <c r="S7" s="24">
        <v>3292800</v>
      </c>
      <c r="T7" s="24">
        <v>3370200</v>
      </c>
      <c r="U7" s="10">
        <v>0</v>
      </c>
      <c r="V7" s="10">
        <v>0</v>
      </c>
      <c r="W7" s="10">
        <v>0</v>
      </c>
      <c r="X7" s="10">
        <v>0</v>
      </c>
      <c r="Y7" s="10">
        <v>0</v>
      </c>
      <c r="Z7" s="10">
        <v>0</v>
      </c>
      <c r="AA7" s="10">
        <v>0</v>
      </c>
      <c r="AB7" s="10">
        <v>0</v>
      </c>
      <c r="AC7" s="25">
        <v>6663000</v>
      </c>
      <c r="AF7" s="1"/>
      <c r="AG7" s="1"/>
      <c r="AH7" s="1"/>
      <c r="AI7" s="1"/>
      <c r="AJ7" s="1"/>
      <c r="AK7" s="1"/>
    </row>
    <row r="8" spans="1:42" x14ac:dyDescent="0.25">
      <c r="A8" s="9" t="s">
        <v>36</v>
      </c>
      <c r="B8" s="10" t="s">
        <v>4</v>
      </c>
      <c r="C8" s="11" t="s">
        <v>36</v>
      </c>
      <c r="D8" s="9" t="s">
        <v>77</v>
      </c>
      <c r="E8" s="11" t="s">
        <v>77</v>
      </c>
      <c r="F8" s="9">
        <v>0</v>
      </c>
      <c r="G8" s="10">
        <v>0</v>
      </c>
      <c r="H8" s="10">
        <v>0</v>
      </c>
      <c r="I8" s="24">
        <v>11867200</v>
      </c>
      <c r="J8" s="24">
        <v>17171800</v>
      </c>
      <c r="K8" s="24">
        <v>1373400</v>
      </c>
      <c r="L8" s="10">
        <v>0</v>
      </c>
      <c r="M8" s="10">
        <v>0</v>
      </c>
      <c r="N8" s="10">
        <v>0</v>
      </c>
      <c r="O8" s="10">
        <v>0</v>
      </c>
      <c r="P8" s="10">
        <v>0</v>
      </c>
      <c r="Q8" s="25">
        <v>30412400</v>
      </c>
      <c r="R8" s="9">
        <v>0</v>
      </c>
      <c r="S8" s="10">
        <v>0</v>
      </c>
      <c r="T8" s="10">
        <v>0</v>
      </c>
      <c r="U8" s="24">
        <v>20191500</v>
      </c>
      <c r="V8" s="24">
        <v>34893600</v>
      </c>
      <c r="W8" s="24">
        <v>2743500</v>
      </c>
      <c r="X8" s="10">
        <v>0</v>
      </c>
      <c r="Y8" s="10">
        <v>0</v>
      </c>
      <c r="Z8" s="10">
        <v>0</v>
      </c>
      <c r="AA8" s="10">
        <v>0</v>
      </c>
      <c r="AB8" s="10">
        <v>0</v>
      </c>
      <c r="AC8" s="25">
        <v>57828600</v>
      </c>
      <c r="AF8" s="1"/>
      <c r="AG8" s="1"/>
      <c r="AH8" s="1"/>
      <c r="AI8" s="1"/>
      <c r="AJ8" s="1"/>
      <c r="AK8" s="1"/>
    </row>
    <row r="9" spans="1:42" x14ac:dyDescent="0.25">
      <c r="A9" s="9" t="s">
        <v>94</v>
      </c>
      <c r="B9" s="10" t="s">
        <v>5</v>
      </c>
      <c r="C9" s="11" t="s">
        <v>37</v>
      </c>
      <c r="D9" s="9">
        <v>20.2</v>
      </c>
      <c r="E9" s="11">
        <v>76</v>
      </c>
      <c r="F9" s="9">
        <v>0</v>
      </c>
      <c r="G9" s="24">
        <v>6099700</v>
      </c>
      <c r="H9" s="10">
        <v>0</v>
      </c>
      <c r="I9" s="10">
        <v>0</v>
      </c>
      <c r="J9" s="10">
        <v>0</v>
      </c>
      <c r="K9" s="10">
        <v>0</v>
      </c>
      <c r="L9" s="10">
        <v>0</v>
      </c>
      <c r="M9" s="10">
        <v>0</v>
      </c>
      <c r="N9" s="10">
        <v>0</v>
      </c>
      <c r="O9" s="10">
        <v>0</v>
      </c>
      <c r="P9" s="10">
        <v>0</v>
      </c>
      <c r="Q9" s="25">
        <v>6099700</v>
      </c>
      <c r="R9" s="9">
        <v>0</v>
      </c>
      <c r="S9" s="24">
        <v>6099700</v>
      </c>
      <c r="T9" s="10">
        <v>0</v>
      </c>
      <c r="U9" s="10">
        <v>0</v>
      </c>
      <c r="V9" s="10">
        <v>0</v>
      </c>
      <c r="W9" s="10">
        <v>0</v>
      </c>
      <c r="X9" s="10">
        <v>0</v>
      </c>
      <c r="Y9" s="10">
        <v>0</v>
      </c>
      <c r="Z9" s="10">
        <v>0</v>
      </c>
      <c r="AA9" s="10">
        <v>0</v>
      </c>
      <c r="AB9" s="10">
        <v>0</v>
      </c>
      <c r="AC9" s="25">
        <v>6099700</v>
      </c>
      <c r="AF9" s="1"/>
      <c r="AG9" s="1"/>
      <c r="AH9" s="1"/>
      <c r="AI9" s="1"/>
      <c r="AJ9" s="1"/>
      <c r="AK9" s="1"/>
    </row>
    <row r="10" spans="1:42" x14ac:dyDescent="0.25">
      <c r="A10" s="9" t="s">
        <v>94</v>
      </c>
      <c r="B10" s="10" t="s">
        <v>6</v>
      </c>
      <c r="C10" s="11" t="s">
        <v>38</v>
      </c>
      <c r="D10" s="9">
        <v>20.2</v>
      </c>
      <c r="E10" s="11">
        <v>76</v>
      </c>
      <c r="F10" s="26">
        <v>1313000</v>
      </c>
      <c r="G10" s="10">
        <v>0</v>
      </c>
      <c r="H10" s="10">
        <v>0</v>
      </c>
      <c r="I10" s="10">
        <v>0</v>
      </c>
      <c r="J10" s="10">
        <v>0</v>
      </c>
      <c r="K10" s="10">
        <v>0</v>
      </c>
      <c r="L10" s="10">
        <v>0</v>
      </c>
      <c r="M10" s="10">
        <v>0</v>
      </c>
      <c r="N10" s="10">
        <v>0</v>
      </c>
      <c r="O10" s="10">
        <v>0</v>
      </c>
      <c r="P10" s="10">
        <v>0</v>
      </c>
      <c r="Q10" s="25">
        <v>1313000</v>
      </c>
      <c r="R10" s="26">
        <v>1411600</v>
      </c>
      <c r="S10" s="10">
        <v>0</v>
      </c>
      <c r="T10" s="10">
        <v>0</v>
      </c>
      <c r="U10" s="10">
        <v>0</v>
      </c>
      <c r="V10" s="10">
        <v>0</v>
      </c>
      <c r="W10" s="10">
        <v>0</v>
      </c>
      <c r="X10" s="10">
        <v>0</v>
      </c>
      <c r="Y10" s="10">
        <v>0</v>
      </c>
      <c r="Z10" s="10">
        <v>0</v>
      </c>
      <c r="AA10" s="10">
        <v>0</v>
      </c>
      <c r="AB10" s="10">
        <v>0</v>
      </c>
      <c r="AC10" s="25">
        <v>1411600</v>
      </c>
      <c r="AF10" s="1"/>
      <c r="AG10" s="1"/>
      <c r="AH10" s="1"/>
      <c r="AI10" s="1"/>
      <c r="AJ10" s="1"/>
      <c r="AK10" s="1"/>
    </row>
    <row r="11" spans="1:42" x14ac:dyDescent="0.25">
      <c r="A11" s="9" t="s">
        <v>93</v>
      </c>
      <c r="B11" s="10" t="s">
        <v>7</v>
      </c>
      <c r="C11" s="11" t="s">
        <v>39</v>
      </c>
      <c r="D11" s="9">
        <v>17.8</v>
      </c>
      <c r="E11" s="11">
        <v>72</v>
      </c>
      <c r="F11" s="9">
        <v>0</v>
      </c>
      <c r="G11" s="24">
        <v>2852200</v>
      </c>
      <c r="H11" s="24">
        <v>2851600</v>
      </c>
      <c r="I11" s="10">
        <v>0</v>
      </c>
      <c r="J11" s="10">
        <v>0</v>
      </c>
      <c r="K11" s="10">
        <v>0</v>
      </c>
      <c r="L11" s="10">
        <v>0</v>
      </c>
      <c r="M11" s="10">
        <v>0</v>
      </c>
      <c r="N11" s="10">
        <v>0</v>
      </c>
      <c r="O11" s="10">
        <v>0</v>
      </c>
      <c r="P11" s="10">
        <v>0</v>
      </c>
      <c r="Q11" s="25">
        <v>5703800</v>
      </c>
      <c r="R11" s="9">
        <v>0</v>
      </c>
      <c r="S11" s="24">
        <v>2770700</v>
      </c>
      <c r="T11" s="24">
        <v>2770600</v>
      </c>
      <c r="U11" s="10">
        <v>0</v>
      </c>
      <c r="V11" s="10">
        <v>0</v>
      </c>
      <c r="W11" s="10">
        <v>0</v>
      </c>
      <c r="X11" s="10">
        <v>0</v>
      </c>
      <c r="Y11" s="10">
        <v>0</v>
      </c>
      <c r="Z11" s="10">
        <v>0</v>
      </c>
      <c r="AA11" s="10">
        <v>0</v>
      </c>
      <c r="AB11" s="10">
        <v>0</v>
      </c>
      <c r="AC11" s="25">
        <v>5541300</v>
      </c>
      <c r="AF11" s="1"/>
      <c r="AG11" s="1"/>
      <c r="AH11" s="1"/>
      <c r="AI11" s="1"/>
      <c r="AJ11" s="1"/>
      <c r="AK11" s="1"/>
    </row>
    <row r="12" spans="1:42" x14ac:dyDescent="0.25">
      <c r="A12" s="9" t="s">
        <v>93</v>
      </c>
      <c r="B12" s="10" t="s">
        <v>8</v>
      </c>
      <c r="C12" s="11" t="s">
        <v>40</v>
      </c>
      <c r="D12" s="9">
        <v>16.8</v>
      </c>
      <c r="E12" s="11">
        <v>68</v>
      </c>
      <c r="F12" s="9">
        <v>0</v>
      </c>
      <c r="G12" s="24">
        <v>775500</v>
      </c>
      <c r="H12" s="24">
        <v>775400</v>
      </c>
      <c r="I12" s="10">
        <v>0</v>
      </c>
      <c r="J12" s="10">
        <v>0</v>
      </c>
      <c r="K12" s="10">
        <v>0</v>
      </c>
      <c r="L12" s="10">
        <v>0</v>
      </c>
      <c r="M12" s="10">
        <v>0</v>
      </c>
      <c r="N12" s="10">
        <v>0</v>
      </c>
      <c r="O12" s="10">
        <v>0</v>
      </c>
      <c r="P12" s="10">
        <v>0</v>
      </c>
      <c r="Q12" s="25">
        <v>1550900</v>
      </c>
      <c r="R12" s="9">
        <v>0</v>
      </c>
      <c r="S12" s="24">
        <v>866300</v>
      </c>
      <c r="T12" s="24">
        <v>866400</v>
      </c>
      <c r="U12" s="10">
        <v>0</v>
      </c>
      <c r="V12" s="10">
        <v>0</v>
      </c>
      <c r="W12" s="10">
        <v>0</v>
      </c>
      <c r="X12" s="10">
        <v>0</v>
      </c>
      <c r="Y12" s="10">
        <v>0</v>
      </c>
      <c r="Z12" s="10">
        <v>0</v>
      </c>
      <c r="AA12" s="10">
        <v>0</v>
      </c>
      <c r="AB12" s="10">
        <v>0</v>
      </c>
      <c r="AC12" s="25">
        <v>1732700</v>
      </c>
      <c r="AF12" s="1"/>
      <c r="AG12" s="1"/>
      <c r="AH12" s="1"/>
      <c r="AI12" s="1"/>
      <c r="AJ12" s="1"/>
      <c r="AK12" s="1"/>
    </row>
    <row r="13" spans="1:42" x14ac:dyDescent="0.25">
      <c r="A13" s="9" t="s">
        <v>93</v>
      </c>
      <c r="B13" s="10" t="s">
        <v>9</v>
      </c>
      <c r="C13" s="11" t="s">
        <v>41</v>
      </c>
      <c r="D13" s="9">
        <v>15.1</v>
      </c>
      <c r="E13" s="11">
        <v>67</v>
      </c>
      <c r="F13" s="9">
        <v>0</v>
      </c>
      <c r="G13" s="10">
        <v>0</v>
      </c>
      <c r="H13" s="24">
        <v>6603300</v>
      </c>
      <c r="I13" s="10">
        <v>0</v>
      </c>
      <c r="J13" s="10">
        <v>0</v>
      </c>
      <c r="K13" s="10">
        <v>0</v>
      </c>
      <c r="L13" s="10">
        <v>0</v>
      </c>
      <c r="M13" s="10">
        <v>0</v>
      </c>
      <c r="N13" s="10">
        <v>0</v>
      </c>
      <c r="O13" s="10">
        <v>0</v>
      </c>
      <c r="P13" s="10">
        <v>0</v>
      </c>
      <c r="Q13" s="25">
        <v>6603300</v>
      </c>
      <c r="R13" s="9">
        <v>0</v>
      </c>
      <c r="S13" s="10">
        <v>0</v>
      </c>
      <c r="T13" s="24">
        <v>8006800</v>
      </c>
      <c r="U13" s="10">
        <v>0</v>
      </c>
      <c r="V13" s="10">
        <v>0</v>
      </c>
      <c r="W13" s="10">
        <v>0</v>
      </c>
      <c r="X13" s="10">
        <v>0</v>
      </c>
      <c r="Y13" s="10">
        <v>0</v>
      </c>
      <c r="Z13" s="10">
        <v>0</v>
      </c>
      <c r="AA13" s="10">
        <v>0</v>
      </c>
      <c r="AB13" s="10">
        <v>0</v>
      </c>
      <c r="AC13" s="25">
        <v>8006800</v>
      </c>
      <c r="AF13" s="1"/>
      <c r="AG13" s="1"/>
      <c r="AH13" s="1"/>
      <c r="AI13" s="1"/>
      <c r="AJ13" s="1"/>
      <c r="AK13" s="1"/>
    </row>
    <row r="14" spans="1:42" x14ac:dyDescent="0.25">
      <c r="A14" s="9" t="s">
        <v>93</v>
      </c>
      <c r="B14" s="10" t="s">
        <v>10</v>
      </c>
      <c r="C14" s="11" t="s">
        <v>42</v>
      </c>
      <c r="D14" s="9">
        <v>17.8</v>
      </c>
      <c r="E14" s="11">
        <v>80</v>
      </c>
      <c r="F14" s="9">
        <v>0</v>
      </c>
      <c r="G14" s="24">
        <v>57100</v>
      </c>
      <c r="H14" s="24">
        <v>1052600</v>
      </c>
      <c r="I14" s="10">
        <v>0</v>
      </c>
      <c r="J14" s="10">
        <v>0</v>
      </c>
      <c r="K14" s="10">
        <v>0</v>
      </c>
      <c r="L14" s="10">
        <v>0</v>
      </c>
      <c r="M14" s="10">
        <v>0</v>
      </c>
      <c r="N14" s="10">
        <v>0</v>
      </c>
      <c r="O14" s="10">
        <v>0</v>
      </c>
      <c r="P14" s="10">
        <v>0</v>
      </c>
      <c r="Q14" s="25">
        <v>1109700</v>
      </c>
      <c r="R14" s="9">
        <v>0</v>
      </c>
      <c r="S14" s="24">
        <v>57700</v>
      </c>
      <c r="T14" s="24">
        <v>1063500</v>
      </c>
      <c r="U14" s="10">
        <v>0</v>
      </c>
      <c r="V14" s="10">
        <v>0</v>
      </c>
      <c r="W14" s="10">
        <v>0</v>
      </c>
      <c r="X14" s="10">
        <v>0</v>
      </c>
      <c r="Y14" s="10">
        <v>0</v>
      </c>
      <c r="Z14" s="10">
        <v>0</v>
      </c>
      <c r="AA14" s="10">
        <v>0</v>
      </c>
      <c r="AB14" s="10">
        <v>0</v>
      </c>
      <c r="AC14" s="25">
        <v>1121200</v>
      </c>
      <c r="AF14" s="1"/>
      <c r="AG14" s="1"/>
      <c r="AH14" s="1"/>
      <c r="AI14" s="1"/>
      <c r="AJ14" s="1"/>
      <c r="AK14" s="1"/>
    </row>
    <row r="15" spans="1:42" x14ac:dyDescent="0.25">
      <c r="A15" s="9" t="s">
        <v>94</v>
      </c>
      <c r="B15" s="10" t="s">
        <v>11</v>
      </c>
      <c r="C15" s="11" t="s">
        <v>43</v>
      </c>
      <c r="D15" s="9">
        <v>18.399999999999999</v>
      </c>
      <c r="E15" s="11">
        <v>72</v>
      </c>
      <c r="F15" s="9">
        <v>0</v>
      </c>
      <c r="G15" s="24">
        <v>4437800</v>
      </c>
      <c r="H15" s="24">
        <v>6739100</v>
      </c>
      <c r="I15" s="24">
        <v>3306700</v>
      </c>
      <c r="J15" s="24">
        <v>7778700</v>
      </c>
      <c r="K15" s="10">
        <v>0</v>
      </c>
      <c r="L15" s="10">
        <v>0</v>
      </c>
      <c r="M15" s="10">
        <v>0</v>
      </c>
      <c r="N15" s="10">
        <v>0</v>
      </c>
      <c r="O15" s="10">
        <v>0</v>
      </c>
      <c r="P15" s="10">
        <v>0</v>
      </c>
      <c r="Q15" s="25">
        <v>22262300</v>
      </c>
      <c r="R15" s="9">
        <v>0</v>
      </c>
      <c r="S15" s="24">
        <v>4892400</v>
      </c>
      <c r="T15" s="24">
        <v>7448200</v>
      </c>
      <c r="U15" s="24">
        <v>3615500</v>
      </c>
      <c r="V15" s="24">
        <v>8560000</v>
      </c>
      <c r="W15" s="10">
        <v>0</v>
      </c>
      <c r="X15" s="10">
        <v>0</v>
      </c>
      <c r="Y15" s="10">
        <v>0</v>
      </c>
      <c r="Z15" s="10">
        <v>0</v>
      </c>
      <c r="AA15" s="10">
        <v>0</v>
      </c>
      <c r="AB15" s="10">
        <v>0</v>
      </c>
      <c r="AC15" s="25">
        <v>24516100</v>
      </c>
      <c r="AF15" s="1"/>
      <c r="AG15" s="1"/>
      <c r="AH15" s="1"/>
      <c r="AI15" s="1"/>
      <c r="AJ15" s="1"/>
      <c r="AK15" s="1"/>
    </row>
    <row r="16" spans="1:42" x14ac:dyDescent="0.25">
      <c r="A16" s="9" t="s">
        <v>94</v>
      </c>
      <c r="B16" s="10" t="s">
        <v>12</v>
      </c>
      <c r="C16" s="11" t="s">
        <v>44</v>
      </c>
      <c r="D16" s="9">
        <v>18.399999999999999</v>
      </c>
      <c r="E16" s="11">
        <v>72</v>
      </c>
      <c r="F16" s="9">
        <v>0</v>
      </c>
      <c r="G16" s="24">
        <v>7702300</v>
      </c>
      <c r="H16" s="24">
        <v>1009700</v>
      </c>
      <c r="I16" s="24">
        <v>525600</v>
      </c>
      <c r="J16" s="24">
        <v>993800</v>
      </c>
      <c r="K16" s="10">
        <v>0</v>
      </c>
      <c r="L16" s="10">
        <v>0</v>
      </c>
      <c r="M16" s="10">
        <v>0</v>
      </c>
      <c r="N16" s="10">
        <v>0</v>
      </c>
      <c r="O16" s="10">
        <v>0</v>
      </c>
      <c r="P16" s="10">
        <v>0</v>
      </c>
      <c r="Q16" s="25">
        <v>10231400</v>
      </c>
      <c r="R16" s="9">
        <v>0</v>
      </c>
      <c r="S16" s="24">
        <v>8493500</v>
      </c>
      <c r="T16" s="24">
        <v>1105700</v>
      </c>
      <c r="U16" s="24">
        <v>579000</v>
      </c>
      <c r="V16" s="24">
        <v>1096400</v>
      </c>
      <c r="W16" s="10">
        <v>0</v>
      </c>
      <c r="X16" s="10">
        <v>0</v>
      </c>
      <c r="Y16" s="10">
        <v>0</v>
      </c>
      <c r="Z16" s="10">
        <v>0</v>
      </c>
      <c r="AA16" s="10">
        <v>0</v>
      </c>
      <c r="AB16" s="10">
        <v>0</v>
      </c>
      <c r="AC16" s="25">
        <v>11274600</v>
      </c>
      <c r="AF16" s="1"/>
      <c r="AG16" s="1"/>
      <c r="AH16" s="1"/>
      <c r="AI16" s="1"/>
      <c r="AJ16" s="1"/>
      <c r="AK16" s="1"/>
    </row>
    <row r="17" spans="1:37" x14ac:dyDescent="0.25">
      <c r="A17" s="9" t="s">
        <v>93</v>
      </c>
      <c r="B17" s="10" t="s">
        <v>13</v>
      </c>
      <c r="C17" s="11" t="s">
        <v>45</v>
      </c>
      <c r="D17" s="9">
        <v>16.8</v>
      </c>
      <c r="E17" s="11">
        <v>62</v>
      </c>
      <c r="F17" s="9">
        <v>0</v>
      </c>
      <c r="G17" s="24">
        <v>287800</v>
      </c>
      <c r="H17" s="24">
        <v>288100</v>
      </c>
      <c r="I17" s="10">
        <v>0</v>
      </c>
      <c r="J17" s="10">
        <v>0</v>
      </c>
      <c r="K17" s="10">
        <v>0</v>
      </c>
      <c r="L17" s="10">
        <v>0</v>
      </c>
      <c r="M17" s="10">
        <v>0</v>
      </c>
      <c r="N17" s="10">
        <v>0</v>
      </c>
      <c r="O17" s="10">
        <v>0</v>
      </c>
      <c r="P17" s="10">
        <v>0</v>
      </c>
      <c r="Q17" s="25">
        <v>575900</v>
      </c>
      <c r="R17" s="9">
        <v>0</v>
      </c>
      <c r="S17" s="24">
        <v>306100</v>
      </c>
      <c r="T17" s="24">
        <v>305800</v>
      </c>
      <c r="U17" s="10">
        <v>0</v>
      </c>
      <c r="V17" s="10">
        <v>0</v>
      </c>
      <c r="W17" s="10">
        <v>0</v>
      </c>
      <c r="X17" s="10">
        <v>0</v>
      </c>
      <c r="Y17" s="10">
        <v>0</v>
      </c>
      <c r="Z17" s="10">
        <v>0</v>
      </c>
      <c r="AA17" s="10">
        <v>0</v>
      </c>
      <c r="AB17" s="10">
        <v>0</v>
      </c>
      <c r="AC17" s="25">
        <v>611900</v>
      </c>
      <c r="AF17" s="1"/>
      <c r="AG17" s="1"/>
      <c r="AH17" s="1"/>
      <c r="AI17" s="1"/>
      <c r="AJ17" s="1"/>
      <c r="AK17" s="1"/>
    </row>
    <row r="18" spans="1:37" x14ac:dyDescent="0.25">
      <c r="A18" s="9" t="s">
        <v>94</v>
      </c>
      <c r="B18" s="10" t="s">
        <v>14</v>
      </c>
      <c r="C18" s="11" t="s">
        <v>46</v>
      </c>
      <c r="D18" s="9">
        <v>19</v>
      </c>
      <c r="E18" s="11">
        <v>76</v>
      </c>
      <c r="F18" s="26">
        <v>26600</v>
      </c>
      <c r="G18" s="24">
        <v>9527700</v>
      </c>
      <c r="H18" s="24">
        <v>20486200</v>
      </c>
      <c r="I18" s="24">
        <v>5932300</v>
      </c>
      <c r="J18" s="24">
        <v>2452500</v>
      </c>
      <c r="K18" s="24">
        <v>1476300</v>
      </c>
      <c r="L18" s="24">
        <v>1104000</v>
      </c>
      <c r="M18" s="24">
        <v>817800</v>
      </c>
      <c r="N18" s="24">
        <v>545500</v>
      </c>
      <c r="O18" s="24">
        <v>470500</v>
      </c>
      <c r="P18" s="10">
        <v>0</v>
      </c>
      <c r="Q18" s="25">
        <v>42839400</v>
      </c>
      <c r="R18" s="26">
        <v>26600</v>
      </c>
      <c r="S18" s="24">
        <v>9771300</v>
      </c>
      <c r="T18" s="24">
        <v>21218400</v>
      </c>
      <c r="U18" s="24">
        <v>5997900</v>
      </c>
      <c r="V18" s="24">
        <v>2450900</v>
      </c>
      <c r="W18" s="24">
        <v>1476300</v>
      </c>
      <c r="X18" s="24">
        <v>1103500</v>
      </c>
      <c r="Y18" s="24">
        <v>819400</v>
      </c>
      <c r="Z18" s="24">
        <v>543700</v>
      </c>
      <c r="AA18" s="24">
        <v>471400</v>
      </c>
      <c r="AB18" s="10">
        <v>0</v>
      </c>
      <c r="AC18" s="25">
        <v>43879400</v>
      </c>
      <c r="AF18" s="1"/>
      <c r="AG18" s="1"/>
      <c r="AH18" s="1"/>
      <c r="AI18" s="1"/>
      <c r="AJ18" s="1"/>
      <c r="AK18" s="1"/>
    </row>
    <row r="19" spans="1:37" x14ac:dyDescent="0.25">
      <c r="A19" s="9" t="s">
        <v>94</v>
      </c>
      <c r="B19" s="10" t="s">
        <v>15</v>
      </c>
      <c r="C19" s="11" t="s">
        <v>47</v>
      </c>
      <c r="D19" s="9">
        <v>19</v>
      </c>
      <c r="E19" s="11">
        <v>76</v>
      </c>
      <c r="F19" s="9">
        <v>0</v>
      </c>
      <c r="G19" s="24">
        <v>4356100</v>
      </c>
      <c r="H19" s="24">
        <v>8043600</v>
      </c>
      <c r="I19" s="24">
        <v>52500</v>
      </c>
      <c r="J19" s="10">
        <v>0</v>
      </c>
      <c r="K19" s="10">
        <v>0</v>
      </c>
      <c r="L19" s="10">
        <v>0</v>
      </c>
      <c r="M19" s="10">
        <v>0</v>
      </c>
      <c r="N19" s="10">
        <v>0</v>
      </c>
      <c r="O19" s="10">
        <v>0</v>
      </c>
      <c r="P19" s="10">
        <v>0</v>
      </c>
      <c r="Q19" s="25">
        <v>12452200</v>
      </c>
      <c r="R19" s="9">
        <v>0</v>
      </c>
      <c r="S19" s="24">
        <v>4389000</v>
      </c>
      <c r="T19" s="24">
        <v>8111600</v>
      </c>
      <c r="U19" s="24">
        <v>53800</v>
      </c>
      <c r="V19" s="10">
        <v>0</v>
      </c>
      <c r="W19" s="10">
        <v>0</v>
      </c>
      <c r="X19" s="10">
        <v>0</v>
      </c>
      <c r="Y19" s="10">
        <v>0</v>
      </c>
      <c r="Z19" s="10">
        <v>0</v>
      </c>
      <c r="AA19" s="10">
        <v>0</v>
      </c>
      <c r="AB19" s="10">
        <v>0</v>
      </c>
      <c r="AC19" s="25">
        <v>12554400</v>
      </c>
      <c r="AF19" s="1"/>
      <c r="AG19" s="1"/>
      <c r="AH19" s="1"/>
      <c r="AI19" s="1"/>
      <c r="AJ19" s="1"/>
      <c r="AK19" s="1"/>
    </row>
    <row r="20" spans="1:37" x14ac:dyDescent="0.25">
      <c r="A20" s="9" t="s">
        <v>94</v>
      </c>
      <c r="B20" s="10" t="s">
        <v>16</v>
      </c>
      <c r="C20" s="11" t="s">
        <v>48</v>
      </c>
      <c r="D20" s="9">
        <v>19</v>
      </c>
      <c r="E20" s="11">
        <v>76</v>
      </c>
      <c r="F20" s="9">
        <v>0</v>
      </c>
      <c r="G20" s="10">
        <v>0</v>
      </c>
      <c r="H20" s="10">
        <v>0</v>
      </c>
      <c r="I20" s="10">
        <v>0</v>
      </c>
      <c r="J20" s="24">
        <v>91200</v>
      </c>
      <c r="K20" s="24">
        <v>1425700</v>
      </c>
      <c r="L20" s="24">
        <v>6541200</v>
      </c>
      <c r="M20" s="24">
        <v>11085100</v>
      </c>
      <c r="N20" s="24">
        <v>11722700</v>
      </c>
      <c r="O20" s="24">
        <v>10105300</v>
      </c>
      <c r="P20" s="10">
        <v>0</v>
      </c>
      <c r="Q20" s="25">
        <v>40971200</v>
      </c>
      <c r="R20" s="9">
        <v>0</v>
      </c>
      <c r="S20" s="10">
        <v>0</v>
      </c>
      <c r="T20" s="10">
        <v>0</v>
      </c>
      <c r="U20" s="10">
        <v>0</v>
      </c>
      <c r="V20" s="24">
        <v>115000</v>
      </c>
      <c r="W20" s="24">
        <v>1796500</v>
      </c>
      <c r="X20" s="24">
        <v>8244800</v>
      </c>
      <c r="Y20" s="24">
        <v>13971600</v>
      </c>
      <c r="Z20" s="24">
        <v>14772600</v>
      </c>
      <c r="AA20" s="24">
        <v>12739100</v>
      </c>
      <c r="AB20" s="10">
        <v>0</v>
      </c>
      <c r="AC20" s="25">
        <v>51639600</v>
      </c>
      <c r="AF20" s="1"/>
      <c r="AG20" s="1"/>
      <c r="AH20" s="1"/>
      <c r="AI20" s="1"/>
      <c r="AJ20" s="1"/>
      <c r="AK20" s="1"/>
    </row>
    <row r="21" spans="1:37" x14ac:dyDescent="0.25">
      <c r="A21" s="9" t="s">
        <v>94</v>
      </c>
      <c r="B21" s="10" t="s">
        <v>17</v>
      </c>
      <c r="C21" s="11" t="s">
        <v>49</v>
      </c>
      <c r="D21" s="9">
        <v>19</v>
      </c>
      <c r="E21" s="11">
        <v>76</v>
      </c>
      <c r="F21" s="9">
        <v>0</v>
      </c>
      <c r="G21" s="10">
        <v>0</v>
      </c>
      <c r="H21" s="10">
        <v>0</v>
      </c>
      <c r="I21" s="10">
        <v>0</v>
      </c>
      <c r="J21" s="10">
        <v>0</v>
      </c>
      <c r="K21" s="24">
        <v>6393800</v>
      </c>
      <c r="L21" s="24">
        <v>6402200</v>
      </c>
      <c r="M21" s="10">
        <v>0</v>
      </c>
      <c r="N21" s="10">
        <v>0</v>
      </c>
      <c r="O21" s="10">
        <v>0</v>
      </c>
      <c r="P21" s="10">
        <v>0</v>
      </c>
      <c r="Q21" s="25">
        <v>12796000</v>
      </c>
      <c r="R21" s="9">
        <v>0</v>
      </c>
      <c r="S21" s="10">
        <v>0</v>
      </c>
      <c r="T21" s="10">
        <v>0</v>
      </c>
      <c r="U21" s="10">
        <v>0</v>
      </c>
      <c r="V21" s="10">
        <v>0</v>
      </c>
      <c r="W21" s="24">
        <v>6393800</v>
      </c>
      <c r="X21" s="24">
        <v>6402200</v>
      </c>
      <c r="Y21" s="10">
        <v>0</v>
      </c>
      <c r="Z21" s="10">
        <v>0</v>
      </c>
      <c r="AA21" s="10">
        <v>0</v>
      </c>
      <c r="AB21" s="10">
        <v>0</v>
      </c>
      <c r="AC21" s="25">
        <v>12796000</v>
      </c>
      <c r="AF21" s="1"/>
      <c r="AG21" s="1"/>
      <c r="AH21" s="1"/>
      <c r="AI21" s="1"/>
      <c r="AJ21" s="1"/>
      <c r="AK21" s="1"/>
    </row>
    <row r="22" spans="1:37" x14ac:dyDescent="0.25">
      <c r="A22" s="9" t="s">
        <v>93</v>
      </c>
      <c r="B22" s="10" t="s">
        <v>18</v>
      </c>
      <c r="C22" s="11" t="s">
        <v>50</v>
      </c>
      <c r="D22" s="9">
        <v>16.100000000000001</v>
      </c>
      <c r="E22" s="11">
        <v>61</v>
      </c>
      <c r="F22" s="9">
        <v>0</v>
      </c>
      <c r="G22" s="10">
        <v>0</v>
      </c>
      <c r="H22" s="10">
        <v>0</v>
      </c>
      <c r="I22" s="24">
        <v>405500</v>
      </c>
      <c r="J22" s="24">
        <v>1051000</v>
      </c>
      <c r="K22" s="24">
        <v>305100</v>
      </c>
      <c r="L22" s="24">
        <v>34300</v>
      </c>
      <c r="M22" s="24">
        <v>46400</v>
      </c>
      <c r="N22" s="10">
        <v>0</v>
      </c>
      <c r="O22" s="10">
        <v>0</v>
      </c>
      <c r="P22" s="10">
        <v>0</v>
      </c>
      <c r="Q22" s="25">
        <v>1842300</v>
      </c>
      <c r="R22" s="9">
        <v>0</v>
      </c>
      <c r="S22" s="10">
        <v>0</v>
      </c>
      <c r="T22" s="10">
        <v>0</v>
      </c>
      <c r="U22" s="24">
        <v>1515600</v>
      </c>
      <c r="V22" s="24">
        <v>984300</v>
      </c>
      <c r="W22" s="24">
        <v>181000</v>
      </c>
      <c r="X22" s="24">
        <v>22400</v>
      </c>
      <c r="Y22" s="24">
        <v>114300</v>
      </c>
      <c r="Z22" s="10">
        <v>0</v>
      </c>
      <c r="AA22" s="10">
        <v>0</v>
      </c>
      <c r="AB22" s="10">
        <v>0</v>
      </c>
      <c r="AC22" s="25">
        <v>2817600</v>
      </c>
      <c r="AF22" s="1"/>
      <c r="AG22" s="1"/>
      <c r="AH22" s="1"/>
      <c r="AI22" s="1"/>
      <c r="AJ22" s="1"/>
      <c r="AK22" s="1"/>
    </row>
    <row r="23" spans="1:37" x14ac:dyDescent="0.25">
      <c r="A23" s="9" t="s">
        <v>93</v>
      </c>
      <c r="B23" s="10" t="s">
        <v>19</v>
      </c>
      <c r="C23" s="11" t="s">
        <v>51</v>
      </c>
      <c r="D23" s="9">
        <v>17.100000000000001</v>
      </c>
      <c r="E23" s="11">
        <v>68</v>
      </c>
      <c r="F23" s="9">
        <v>0</v>
      </c>
      <c r="G23" s="10">
        <v>0</v>
      </c>
      <c r="H23" s="10">
        <v>0</v>
      </c>
      <c r="I23" s="24">
        <v>22390300</v>
      </c>
      <c r="J23" s="24">
        <v>54491800</v>
      </c>
      <c r="K23" s="24">
        <v>13071600</v>
      </c>
      <c r="L23" s="24">
        <v>5877700</v>
      </c>
      <c r="M23" s="24">
        <v>3177900</v>
      </c>
      <c r="N23" s="10">
        <v>0</v>
      </c>
      <c r="O23" s="10">
        <v>0</v>
      </c>
      <c r="P23" s="10">
        <v>0</v>
      </c>
      <c r="Q23" s="25">
        <v>99009300</v>
      </c>
      <c r="R23" s="9">
        <v>0</v>
      </c>
      <c r="S23" s="10">
        <v>0</v>
      </c>
      <c r="T23" s="10">
        <v>0</v>
      </c>
      <c r="U23" s="24">
        <v>65329600</v>
      </c>
      <c r="V23" s="24">
        <v>64230900</v>
      </c>
      <c r="W23" s="24">
        <v>11173700</v>
      </c>
      <c r="X23" s="24">
        <v>11485400</v>
      </c>
      <c r="Y23" s="24">
        <v>3611300</v>
      </c>
      <c r="Z23" s="10">
        <v>0</v>
      </c>
      <c r="AA23" s="10">
        <v>0</v>
      </c>
      <c r="AB23" s="10">
        <v>0</v>
      </c>
      <c r="AC23" s="25">
        <v>155830900</v>
      </c>
      <c r="AF23" s="1"/>
      <c r="AG23" s="1"/>
      <c r="AH23" s="1"/>
      <c r="AI23" s="1"/>
      <c r="AJ23" s="1"/>
      <c r="AK23" s="1"/>
    </row>
    <row r="24" spans="1:37" x14ac:dyDescent="0.25">
      <c r="A24" s="9" t="s">
        <v>93</v>
      </c>
      <c r="B24" s="10" t="s">
        <v>20</v>
      </c>
      <c r="C24" s="11" t="s">
        <v>52</v>
      </c>
      <c r="D24" s="9">
        <v>17.899999999999999</v>
      </c>
      <c r="E24" s="11">
        <v>70</v>
      </c>
      <c r="F24" s="9">
        <v>0</v>
      </c>
      <c r="G24" s="10">
        <v>0</v>
      </c>
      <c r="H24" s="10">
        <v>0</v>
      </c>
      <c r="I24" s="24">
        <v>20300</v>
      </c>
      <c r="J24" s="10">
        <v>500</v>
      </c>
      <c r="K24" s="10">
        <v>0</v>
      </c>
      <c r="L24" s="10">
        <v>0</v>
      </c>
      <c r="M24" s="10">
        <v>0</v>
      </c>
      <c r="N24" s="10">
        <v>0</v>
      </c>
      <c r="O24" s="10">
        <v>0</v>
      </c>
      <c r="P24" s="10">
        <v>0</v>
      </c>
      <c r="Q24" s="25">
        <v>20800</v>
      </c>
      <c r="R24" s="9">
        <v>0</v>
      </c>
      <c r="S24" s="10">
        <v>0</v>
      </c>
      <c r="T24" s="10">
        <v>0</v>
      </c>
      <c r="U24" s="24">
        <v>23700</v>
      </c>
      <c r="V24" s="10">
        <v>600</v>
      </c>
      <c r="W24" s="10">
        <v>100</v>
      </c>
      <c r="X24" s="10">
        <v>0</v>
      </c>
      <c r="Y24" s="10">
        <v>100</v>
      </c>
      <c r="Z24" s="10">
        <v>0</v>
      </c>
      <c r="AA24" s="10">
        <v>0</v>
      </c>
      <c r="AB24" s="10">
        <v>0</v>
      </c>
      <c r="AC24" s="25">
        <v>24500</v>
      </c>
      <c r="AF24" s="1"/>
      <c r="AG24" s="1"/>
      <c r="AH24" s="1"/>
      <c r="AI24" s="1"/>
      <c r="AJ24" s="1"/>
      <c r="AK24" s="1"/>
    </row>
    <row r="25" spans="1:37" x14ac:dyDescent="0.25">
      <c r="A25" s="9" t="s">
        <v>93</v>
      </c>
      <c r="B25" s="10" t="s">
        <v>21</v>
      </c>
      <c r="C25" s="11" t="s">
        <v>53</v>
      </c>
      <c r="D25" s="9">
        <v>17.600000000000001</v>
      </c>
      <c r="E25" s="11">
        <v>68</v>
      </c>
      <c r="F25" s="9">
        <v>0</v>
      </c>
      <c r="G25" s="10">
        <v>0</v>
      </c>
      <c r="H25" s="10">
        <v>0</v>
      </c>
      <c r="I25" s="24">
        <v>634800</v>
      </c>
      <c r="J25" s="24">
        <v>353400</v>
      </c>
      <c r="K25" s="24">
        <v>135100</v>
      </c>
      <c r="L25" s="24">
        <v>33800</v>
      </c>
      <c r="M25" s="24">
        <v>19600</v>
      </c>
      <c r="N25" s="10">
        <v>0</v>
      </c>
      <c r="O25" s="10">
        <v>0</v>
      </c>
      <c r="P25" s="10">
        <v>0</v>
      </c>
      <c r="Q25" s="25">
        <v>1176700</v>
      </c>
      <c r="R25" s="9">
        <v>0</v>
      </c>
      <c r="S25" s="10">
        <v>0</v>
      </c>
      <c r="T25" s="10">
        <v>0</v>
      </c>
      <c r="U25" s="24">
        <v>1313700</v>
      </c>
      <c r="V25" s="24">
        <v>72300</v>
      </c>
      <c r="W25" s="24">
        <v>90500</v>
      </c>
      <c r="X25" s="24">
        <v>10100</v>
      </c>
      <c r="Y25" s="24">
        <v>35300</v>
      </c>
      <c r="Z25" s="10">
        <v>0</v>
      </c>
      <c r="AA25" s="10">
        <v>0</v>
      </c>
      <c r="AB25" s="10">
        <v>0</v>
      </c>
      <c r="AC25" s="25">
        <v>1521900</v>
      </c>
      <c r="AF25" s="1"/>
      <c r="AG25" s="1"/>
      <c r="AH25" s="1"/>
      <c r="AI25" s="1"/>
      <c r="AJ25" s="1"/>
      <c r="AK25" s="1"/>
    </row>
    <row r="26" spans="1:37" x14ac:dyDescent="0.25">
      <c r="A26" s="9" t="s">
        <v>93</v>
      </c>
      <c r="B26" s="10" t="s">
        <v>22</v>
      </c>
      <c r="C26" s="11" t="s">
        <v>54</v>
      </c>
      <c r="D26" s="9">
        <v>17.899999999999999</v>
      </c>
      <c r="E26" s="11">
        <v>66</v>
      </c>
      <c r="F26" s="9">
        <v>0</v>
      </c>
      <c r="G26" s="10">
        <v>0</v>
      </c>
      <c r="H26" s="10">
        <v>0</v>
      </c>
      <c r="I26" s="24">
        <v>6973200</v>
      </c>
      <c r="J26" s="24">
        <v>12746300</v>
      </c>
      <c r="K26" s="24">
        <v>4378600</v>
      </c>
      <c r="L26" s="24">
        <v>5050200</v>
      </c>
      <c r="M26" s="24">
        <v>2397600</v>
      </c>
      <c r="N26" s="10">
        <v>0</v>
      </c>
      <c r="O26" s="10">
        <v>0</v>
      </c>
      <c r="P26" s="10">
        <v>0</v>
      </c>
      <c r="Q26" s="25">
        <v>31545900</v>
      </c>
      <c r="R26" s="9">
        <v>0</v>
      </c>
      <c r="S26" s="10">
        <v>0</v>
      </c>
      <c r="T26" s="10">
        <v>0</v>
      </c>
      <c r="U26" s="24">
        <v>11884500</v>
      </c>
      <c r="V26" s="24">
        <v>19045400</v>
      </c>
      <c r="W26" s="24">
        <v>5527100</v>
      </c>
      <c r="X26" s="24">
        <v>4283300</v>
      </c>
      <c r="Y26" s="24">
        <v>2802100</v>
      </c>
      <c r="Z26" s="10">
        <v>0</v>
      </c>
      <c r="AA26" s="10">
        <v>0</v>
      </c>
      <c r="AB26" s="10">
        <v>0</v>
      </c>
      <c r="AC26" s="25">
        <v>43542400</v>
      </c>
      <c r="AF26" s="1"/>
      <c r="AG26" s="1"/>
      <c r="AH26" s="1"/>
      <c r="AI26" s="1"/>
      <c r="AJ26" s="1"/>
      <c r="AK26" s="1"/>
    </row>
    <row r="27" spans="1:37" x14ac:dyDescent="0.25">
      <c r="A27" s="9" t="s">
        <v>93</v>
      </c>
      <c r="B27" s="10" t="s">
        <v>23</v>
      </c>
      <c r="C27" s="11" t="s">
        <v>55</v>
      </c>
      <c r="D27" s="9">
        <v>17.600000000000001</v>
      </c>
      <c r="E27" s="11">
        <v>77</v>
      </c>
      <c r="F27" s="9">
        <v>0</v>
      </c>
      <c r="G27" s="10">
        <v>0</v>
      </c>
      <c r="H27" s="10">
        <v>0</v>
      </c>
      <c r="I27" s="10">
        <v>0</v>
      </c>
      <c r="J27" s="10">
        <v>0</v>
      </c>
      <c r="K27" s="10">
        <v>0</v>
      </c>
      <c r="L27" s="10">
        <v>0</v>
      </c>
      <c r="M27" s="10">
        <v>0</v>
      </c>
      <c r="N27" s="10">
        <v>0</v>
      </c>
      <c r="O27" s="10">
        <v>0</v>
      </c>
      <c r="P27" s="10">
        <v>0</v>
      </c>
      <c r="Q27" s="11">
        <v>0</v>
      </c>
      <c r="R27" s="9">
        <v>0</v>
      </c>
      <c r="S27" s="10">
        <v>0</v>
      </c>
      <c r="T27" s="10">
        <v>0</v>
      </c>
      <c r="U27" s="24">
        <v>4190800</v>
      </c>
      <c r="V27" s="24">
        <v>9628300</v>
      </c>
      <c r="W27" s="24">
        <v>5584200</v>
      </c>
      <c r="X27" s="24">
        <v>2754400</v>
      </c>
      <c r="Y27" s="24">
        <v>9345500</v>
      </c>
      <c r="Z27" s="10">
        <v>0</v>
      </c>
      <c r="AA27" s="10">
        <v>0</v>
      </c>
      <c r="AB27" s="10">
        <v>0</v>
      </c>
      <c r="AC27" s="25">
        <v>31503200</v>
      </c>
    </row>
    <row r="28" spans="1:37" x14ac:dyDescent="0.25">
      <c r="A28" s="9" t="s">
        <v>93</v>
      </c>
      <c r="B28" s="10" t="s">
        <v>24</v>
      </c>
      <c r="C28" s="11" t="s">
        <v>56</v>
      </c>
      <c r="D28" s="9">
        <v>18.100000000000001</v>
      </c>
      <c r="E28" s="11">
        <v>66</v>
      </c>
      <c r="F28" s="9">
        <v>0</v>
      </c>
      <c r="G28" s="10">
        <v>0</v>
      </c>
      <c r="H28" s="10">
        <v>0</v>
      </c>
      <c r="I28" s="10">
        <v>0</v>
      </c>
      <c r="J28" s="10">
        <v>0</v>
      </c>
      <c r="K28" s="10">
        <v>0</v>
      </c>
      <c r="L28" s="10">
        <v>0</v>
      </c>
      <c r="M28" s="10">
        <v>0</v>
      </c>
      <c r="N28" s="10">
        <v>0</v>
      </c>
      <c r="O28" s="10">
        <v>0</v>
      </c>
      <c r="P28" s="10">
        <v>0</v>
      </c>
      <c r="Q28" s="11">
        <v>0</v>
      </c>
      <c r="R28" s="9">
        <v>0</v>
      </c>
      <c r="S28" s="10">
        <v>0</v>
      </c>
      <c r="T28" s="10">
        <v>0</v>
      </c>
      <c r="U28" s="24">
        <v>29838100</v>
      </c>
      <c r="V28" s="24">
        <v>98957900</v>
      </c>
      <c r="W28" s="24">
        <v>126205200</v>
      </c>
      <c r="X28" s="24">
        <v>29706600</v>
      </c>
      <c r="Y28" s="24">
        <v>19204500</v>
      </c>
      <c r="Z28" s="10">
        <v>0</v>
      </c>
      <c r="AA28" s="10">
        <v>0</v>
      </c>
      <c r="AB28" s="10">
        <v>0</v>
      </c>
      <c r="AC28" s="25">
        <v>303912300</v>
      </c>
    </row>
    <row r="29" spans="1:37" x14ac:dyDescent="0.25">
      <c r="A29" s="9" t="s">
        <v>93</v>
      </c>
      <c r="B29" s="10" t="s">
        <v>25</v>
      </c>
      <c r="C29" s="11" t="s">
        <v>57</v>
      </c>
      <c r="D29" s="9">
        <v>19.5</v>
      </c>
      <c r="E29" s="11">
        <v>72</v>
      </c>
      <c r="F29" s="9">
        <v>0</v>
      </c>
      <c r="G29" s="10">
        <v>0</v>
      </c>
      <c r="H29" s="10">
        <v>0</v>
      </c>
      <c r="I29" s="10">
        <v>0</v>
      </c>
      <c r="J29" s="10">
        <v>0</v>
      </c>
      <c r="K29" s="10">
        <v>0</v>
      </c>
      <c r="L29" s="10">
        <v>0</v>
      </c>
      <c r="M29" s="10">
        <v>0</v>
      </c>
      <c r="N29" s="10">
        <v>0</v>
      </c>
      <c r="O29" s="10">
        <v>0</v>
      </c>
      <c r="P29" s="10">
        <v>0</v>
      </c>
      <c r="Q29" s="11">
        <v>0</v>
      </c>
      <c r="R29" s="9">
        <v>0</v>
      </c>
      <c r="S29" s="10">
        <v>0</v>
      </c>
      <c r="T29" s="10">
        <v>0</v>
      </c>
      <c r="U29" s="24">
        <v>87200</v>
      </c>
      <c r="V29" s="24">
        <v>66951200</v>
      </c>
      <c r="W29" s="24">
        <v>61962600</v>
      </c>
      <c r="X29" s="24">
        <v>46738200</v>
      </c>
      <c r="Y29" s="24">
        <v>16226100</v>
      </c>
      <c r="Z29" s="10">
        <v>0</v>
      </c>
      <c r="AA29" s="10">
        <v>0</v>
      </c>
      <c r="AB29" s="10">
        <v>0</v>
      </c>
      <c r="AC29" s="25">
        <v>191965300</v>
      </c>
    </row>
    <row r="30" spans="1:37" x14ac:dyDescent="0.25">
      <c r="A30" s="9" t="s">
        <v>95</v>
      </c>
      <c r="B30" s="10" t="s">
        <v>26</v>
      </c>
      <c r="C30" s="11" t="s">
        <v>58</v>
      </c>
      <c r="D30" s="9">
        <v>19</v>
      </c>
      <c r="E30" s="11">
        <v>76</v>
      </c>
      <c r="F30" s="9">
        <v>0</v>
      </c>
      <c r="G30" s="10">
        <v>0</v>
      </c>
      <c r="H30" s="10">
        <v>0</v>
      </c>
      <c r="I30" s="24">
        <v>38000000</v>
      </c>
      <c r="J30" s="10">
        <v>0</v>
      </c>
      <c r="K30" s="10">
        <v>0</v>
      </c>
      <c r="L30" s="10">
        <v>0</v>
      </c>
      <c r="M30" s="10">
        <v>0</v>
      </c>
      <c r="N30" s="10">
        <v>0</v>
      </c>
      <c r="O30" s="10">
        <v>0</v>
      </c>
      <c r="P30" s="10">
        <v>0</v>
      </c>
      <c r="Q30" s="25">
        <v>38000000</v>
      </c>
      <c r="R30" s="9">
        <v>0</v>
      </c>
      <c r="S30" s="10">
        <v>0</v>
      </c>
      <c r="T30" s="10">
        <v>0</v>
      </c>
      <c r="U30" s="24">
        <v>106000000</v>
      </c>
      <c r="V30" s="10">
        <v>0</v>
      </c>
      <c r="W30" s="10">
        <v>0</v>
      </c>
      <c r="X30" s="10">
        <v>0</v>
      </c>
      <c r="Y30" s="10">
        <v>0</v>
      </c>
      <c r="Z30" s="10">
        <v>0</v>
      </c>
      <c r="AA30" s="10">
        <v>0</v>
      </c>
      <c r="AB30" s="10">
        <v>0</v>
      </c>
      <c r="AC30" s="25">
        <v>106000000</v>
      </c>
      <c r="AF30" s="1"/>
      <c r="AG30" s="1"/>
      <c r="AH30" s="1"/>
      <c r="AI30" s="1"/>
      <c r="AJ30" s="1"/>
      <c r="AK30" s="1"/>
    </row>
    <row r="31" spans="1:37" x14ac:dyDescent="0.25">
      <c r="A31" s="9" t="s">
        <v>95</v>
      </c>
      <c r="B31" s="10" t="s">
        <v>27</v>
      </c>
      <c r="C31" s="11" t="s">
        <v>59</v>
      </c>
      <c r="D31" s="9">
        <v>20.2</v>
      </c>
      <c r="E31" s="11">
        <v>76</v>
      </c>
      <c r="F31" s="9">
        <v>0</v>
      </c>
      <c r="G31" s="10">
        <v>0</v>
      </c>
      <c r="H31" s="10">
        <v>0</v>
      </c>
      <c r="I31" s="24">
        <v>32000000</v>
      </c>
      <c r="J31" s="10">
        <v>0</v>
      </c>
      <c r="K31" s="10">
        <v>0</v>
      </c>
      <c r="L31" s="10">
        <v>0</v>
      </c>
      <c r="M31" s="10">
        <v>0</v>
      </c>
      <c r="N31" s="10">
        <v>0</v>
      </c>
      <c r="O31" s="10">
        <v>0</v>
      </c>
      <c r="P31" s="10">
        <v>0</v>
      </c>
      <c r="Q31" s="25">
        <v>32000000</v>
      </c>
      <c r="R31" s="9">
        <v>0</v>
      </c>
      <c r="S31" s="10">
        <v>0</v>
      </c>
      <c r="T31" s="10">
        <v>0</v>
      </c>
      <c r="U31" s="24">
        <v>42000000</v>
      </c>
      <c r="V31" s="10">
        <v>0</v>
      </c>
      <c r="W31" s="10">
        <v>0</v>
      </c>
      <c r="X31" s="10">
        <v>0</v>
      </c>
      <c r="Y31" s="10">
        <v>0</v>
      </c>
      <c r="Z31" s="10">
        <v>0</v>
      </c>
      <c r="AA31" s="10">
        <v>0</v>
      </c>
      <c r="AB31" s="10">
        <v>0</v>
      </c>
      <c r="AC31" s="25">
        <v>42000000</v>
      </c>
      <c r="AF31" s="1"/>
      <c r="AG31" s="1"/>
      <c r="AH31" s="1"/>
      <c r="AI31" s="1"/>
      <c r="AJ31" s="1"/>
      <c r="AK31" s="1"/>
    </row>
    <row r="32" spans="1:37" x14ac:dyDescent="0.25">
      <c r="A32" s="9" t="s">
        <v>95</v>
      </c>
      <c r="B32" s="10" t="s">
        <v>28</v>
      </c>
      <c r="C32" s="11" t="s">
        <v>60</v>
      </c>
      <c r="D32" s="9">
        <v>15</v>
      </c>
      <c r="E32" s="11" t="s">
        <v>77</v>
      </c>
      <c r="F32" s="9">
        <v>0</v>
      </c>
      <c r="G32" s="10">
        <v>0</v>
      </c>
      <c r="H32" s="10">
        <v>0</v>
      </c>
      <c r="I32" s="10">
        <v>0</v>
      </c>
      <c r="J32" s="10">
        <v>0</v>
      </c>
      <c r="K32" s="10">
        <v>0</v>
      </c>
      <c r="L32" s="10">
        <v>0</v>
      </c>
      <c r="M32" s="10">
        <v>0</v>
      </c>
      <c r="N32" s="10">
        <v>0</v>
      </c>
      <c r="O32" s="10">
        <v>0</v>
      </c>
      <c r="P32" s="10">
        <v>0</v>
      </c>
      <c r="Q32" s="11">
        <v>0</v>
      </c>
      <c r="R32" s="9">
        <v>0</v>
      </c>
      <c r="S32" s="10">
        <v>0</v>
      </c>
      <c r="T32" s="10">
        <v>0</v>
      </c>
      <c r="U32" s="10">
        <v>0</v>
      </c>
      <c r="V32" s="10">
        <v>0</v>
      </c>
      <c r="W32" s="10">
        <v>0</v>
      </c>
      <c r="X32" s="10">
        <v>0</v>
      </c>
      <c r="Y32" s="10">
        <v>0</v>
      </c>
      <c r="Z32" s="10">
        <v>0</v>
      </c>
      <c r="AA32" s="10">
        <v>0</v>
      </c>
      <c r="AB32" s="10">
        <v>0</v>
      </c>
      <c r="AC32" s="11">
        <v>0</v>
      </c>
    </row>
    <row r="33" spans="1:37" x14ac:dyDescent="0.25">
      <c r="A33" s="9" t="s">
        <v>95</v>
      </c>
      <c r="B33" s="10" t="s">
        <v>29</v>
      </c>
      <c r="C33" s="11" t="s">
        <v>61</v>
      </c>
      <c r="D33" s="9">
        <v>18.399999999999999</v>
      </c>
      <c r="E33" s="11">
        <v>72</v>
      </c>
      <c r="F33" s="9">
        <v>0</v>
      </c>
      <c r="G33" s="10">
        <v>0</v>
      </c>
      <c r="H33" s="10">
        <v>0</v>
      </c>
      <c r="I33" s="24">
        <v>14000000</v>
      </c>
      <c r="J33" s="10">
        <v>0</v>
      </c>
      <c r="K33" s="10">
        <v>0</v>
      </c>
      <c r="L33" s="10">
        <v>0</v>
      </c>
      <c r="M33" s="10">
        <v>0</v>
      </c>
      <c r="N33" s="10">
        <v>0</v>
      </c>
      <c r="O33" s="10">
        <v>0</v>
      </c>
      <c r="P33" s="10">
        <v>0</v>
      </c>
      <c r="Q33" s="25">
        <v>14000000</v>
      </c>
      <c r="R33" s="9">
        <v>0</v>
      </c>
      <c r="S33" s="10">
        <v>0</v>
      </c>
      <c r="T33" s="10">
        <v>0</v>
      </c>
      <c r="U33" s="24">
        <v>20000000</v>
      </c>
      <c r="V33" s="10">
        <v>0</v>
      </c>
      <c r="W33" s="10">
        <v>0</v>
      </c>
      <c r="X33" s="10">
        <v>0</v>
      </c>
      <c r="Y33" s="10">
        <v>0</v>
      </c>
      <c r="Z33" s="10">
        <v>0</v>
      </c>
      <c r="AA33" s="10">
        <v>0</v>
      </c>
      <c r="AB33" s="10">
        <v>0</v>
      </c>
      <c r="AC33" s="25">
        <v>20000000</v>
      </c>
      <c r="AF33" s="1"/>
      <c r="AG33" s="1"/>
      <c r="AH33" s="1"/>
      <c r="AI33" s="1"/>
      <c r="AJ33" s="1"/>
      <c r="AK33" s="1"/>
    </row>
    <row r="34" spans="1:37" x14ac:dyDescent="0.25">
      <c r="A34" s="9" t="s">
        <v>96</v>
      </c>
      <c r="B34" s="10" t="s">
        <v>30</v>
      </c>
      <c r="C34" s="11" t="s">
        <v>62</v>
      </c>
      <c r="D34" s="9" t="s">
        <v>77</v>
      </c>
      <c r="E34" s="11" t="s">
        <v>77</v>
      </c>
      <c r="F34" s="9">
        <v>0</v>
      </c>
      <c r="G34" s="10">
        <v>0</v>
      </c>
      <c r="H34" s="10">
        <v>0</v>
      </c>
      <c r="I34" s="24">
        <v>76015200</v>
      </c>
      <c r="J34" s="10">
        <v>0</v>
      </c>
      <c r="K34" s="10">
        <v>0</v>
      </c>
      <c r="L34" s="10">
        <v>0</v>
      </c>
      <c r="M34" s="10">
        <v>0</v>
      </c>
      <c r="N34" s="10">
        <v>0</v>
      </c>
      <c r="O34" s="10">
        <v>0</v>
      </c>
      <c r="P34" s="10">
        <v>0</v>
      </c>
      <c r="Q34" s="25">
        <v>76015200</v>
      </c>
      <c r="R34" s="9">
        <v>0</v>
      </c>
      <c r="S34" s="10">
        <v>0</v>
      </c>
      <c r="T34" s="10">
        <v>0</v>
      </c>
      <c r="U34" s="24">
        <v>88017600</v>
      </c>
      <c r="V34" s="10">
        <v>0</v>
      </c>
      <c r="W34" s="10">
        <v>0</v>
      </c>
      <c r="X34" s="10">
        <v>0</v>
      </c>
      <c r="Y34" s="10">
        <v>0</v>
      </c>
      <c r="Z34" s="10">
        <v>0</v>
      </c>
      <c r="AA34" s="10">
        <v>0</v>
      </c>
      <c r="AB34" s="10">
        <v>0</v>
      </c>
      <c r="AC34" s="25">
        <v>88017600</v>
      </c>
      <c r="AF34" s="1"/>
      <c r="AG34" s="1"/>
      <c r="AH34" s="1"/>
      <c r="AI34" s="1"/>
      <c r="AJ34" s="1"/>
      <c r="AK34" s="1"/>
    </row>
    <row r="35" spans="1:37" x14ac:dyDescent="0.25">
      <c r="A35" s="9" t="s">
        <v>97</v>
      </c>
      <c r="B35" s="10" t="s">
        <v>31</v>
      </c>
      <c r="C35" s="11">
        <v>0</v>
      </c>
      <c r="D35" s="9" t="s">
        <v>77</v>
      </c>
      <c r="E35" s="11" t="s">
        <v>77</v>
      </c>
      <c r="F35" s="9">
        <v>0</v>
      </c>
      <c r="G35" s="10">
        <v>0</v>
      </c>
      <c r="H35" s="10">
        <v>0</v>
      </c>
      <c r="I35" s="10">
        <v>0</v>
      </c>
      <c r="J35" s="10">
        <v>0</v>
      </c>
      <c r="K35" s="10">
        <v>0</v>
      </c>
      <c r="L35" s="10">
        <v>0</v>
      </c>
      <c r="M35" s="10">
        <v>0</v>
      </c>
      <c r="N35" s="10">
        <v>0</v>
      </c>
      <c r="O35" s="10">
        <v>0</v>
      </c>
      <c r="P35" s="24">
        <v>859656</v>
      </c>
      <c r="Q35" s="25">
        <v>859656</v>
      </c>
      <c r="R35" s="9">
        <v>0</v>
      </c>
      <c r="S35" s="10">
        <v>0</v>
      </c>
      <c r="T35" s="10">
        <v>0</v>
      </c>
      <c r="U35" s="10">
        <v>0</v>
      </c>
      <c r="V35" s="10">
        <v>0</v>
      </c>
      <c r="W35" s="10">
        <v>0</v>
      </c>
      <c r="X35" s="10">
        <v>0</v>
      </c>
      <c r="Y35" s="10">
        <v>0</v>
      </c>
      <c r="Z35" s="10">
        <v>0</v>
      </c>
      <c r="AA35" s="10">
        <v>0</v>
      </c>
      <c r="AB35" s="24">
        <v>1719312</v>
      </c>
      <c r="AC35" s="25">
        <v>1719312</v>
      </c>
      <c r="AF35" s="1"/>
      <c r="AG35" s="1"/>
      <c r="AH35" s="1"/>
      <c r="AI35" s="1"/>
      <c r="AJ35" s="1"/>
      <c r="AK35" s="1"/>
    </row>
    <row r="36" spans="1:37" x14ac:dyDescent="0.25">
      <c r="A36" s="9" t="s">
        <v>97</v>
      </c>
      <c r="B36" s="10" t="s">
        <v>32</v>
      </c>
      <c r="C36" s="11">
        <v>0</v>
      </c>
      <c r="D36" s="9" t="s">
        <v>77</v>
      </c>
      <c r="E36" s="11" t="s">
        <v>77</v>
      </c>
      <c r="F36" s="9">
        <v>0</v>
      </c>
      <c r="G36" s="10">
        <v>0</v>
      </c>
      <c r="H36" s="10">
        <v>0</v>
      </c>
      <c r="I36" s="10">
        <v>0</v>
      </c>
      <c r="J36" s="10">
        <v>0</v>
      </c>
      <c r="K36" s="10">
        <v>0</v>
      </c>
      <c r="L36" s="10">
        <v>0</v>
      </c>
      <c r="M36" s="10">
        <v>0</v>
      </c>
      <c r="N36" s="10">
        <v>0</v>
      </c>
      <c r="O36" s="10">
        <v>0</v>
      </c>
      <c r="P36" s="24">
        <v>1140000</v>
      </c>
      <c r="Q36" s="25">
        <v>1140000</v>
      </c>
      <c r="R36" s="9">
        <v>0</v>
      </c>
      <c r="S36" s="10">
        <v>0</v>
      </c>
      <c r="T36" s="10">
        <v>0</v>
      </c>
      <c r="U36" s="10">
        <v>0</v>
      </c>
      <c r="V36" s="10">
        <v>0</v>
      </c>
      <c r="W36" s="10">
        <v>0</v>
      </c>
      <c r="X36" s="10">
        <v>0</v>
      </c>
      <c r="Y36" s="10">
        <v>0</v>
      </c>
      <c r="Z36" s="10">
        <v>0</v>
      </c>
      <c r="AA36" s="10">
        <v>0</v>
      </c>
      <c r="AB36" s="24">
        <v>2280000</v>
      </c>
      <c r="AC36" s="25">
        <v>2280000</v>
      </c>
      <c r="AF36" s="1"/>
      <c r="AG36" s="1"/>
      <c r="AH36" s="1"/>
      <c r="AI36" s="1"/>
      <c r="AJ36" s="1"/>
      <c r="AK36" s="1"/>
    </row>
    <row r="37" spans="1:37" x14ac:dyDescent="0.25">
      <c r="A37" s="9" t="s">
        <v>96</v>
      </c>
      <c r="B37" s="10" t="s">
        <v>33</v>
      </c>
      <c r="C37" s="11" t="s">
        <v>63</v>
      </c>
      <c r="D37" s="9">
        <v>14</v>
      </c>
      <c r="E37" s="11">
        <v>65</v>
      </c>
      <c r="F37" s="12">
        <v>0</v>
      </c>
      <c r="G37" s="13">
        <v>0</v>
      </c>
      <c r="H37" s="13">
        <v>0</v>
      </c>
      <c r="I37" s="27">
        <v>7000000</v>
      </c>
      <c r="J37" s="13">
        <v>0</v>
      </c>
      <c r="K37" s="13">
        <v>0</v>
      </c>
      <c r="L37" s="13">
        <v>0</v>
      </c>
      <c r="M37" s="13">
        <v>0</v>
      </c>
      <c r="N37" s="13">
        <v>0</v>
      </c>
      <c r="O37" s="13">
        <v>0</v>
      </c>
      <c r="P37" s="13">
        <v>0</v>
      </c>
      <c r="Q37" s="28">
        <v>7000000</v>
      </c>
      <c r="R37" s="12">
        <v>0</v>
      </c>
      <c r="S37" s="13">
        <v>0</v>
      </c>
      <c r="T37" s="13">
        <v>0</v>
      </c>
      <c r="U37" s="27">
        <v>11000000</v>
      </c>
      <c r="V37" s="13">
        <v>0</v>
      </c>
      <c r="W37" s="13">
        <v>0</v>
      </c>
      <c r="X37" s="13">
        <v>0</v>
      </c>
      <c r="Y37" s="13">
        <v>0</v>
      </c>
      <c r="Z37" s="13">
        <v>0</v>
      </c>
      <c r="AA37" s="13">
        <v>0</v>
      </c>
      <c r="AB37" s="13">
        <v>0</v>
      </c>
      <c r="AC37" s="28">
        <v>11000000</v>
      </c>
      <c r="AF37" s="1"/>
      <c r="AG37" s="1"/>
      <c r="AH37" s="1"/>
      <c r="AI37" s="1"/>
      <c r="AJ37" s="1"/>
      <c r="AK37" s="1"/>
    </row>
    <row r="38" spans="1:37" x14ac:dyDescent="0.25">
      <c r="A38" s="17"/>
      <c r="B38" s="19" t="s">
        <v>1</v>
      </c>
      <c r="C38" s="18"/>
      <c r="D38" s="17"/>
      <c r="E38" s="18"/>
      <c r="F38" s="20">
        <v>1339600</v>
      </c>
      <c r="G38" s="20">
        <v>38172100</v>
      </c>
      <c r="H38" s="20">
        <v>51491800</v>
      </c>
      <c r="I38" s="20">
        <v>219196300</v>
      </c>
      <c r="J38" s="20">
        <v>97131000</v>
      </c>
      <c r="K38" s="20">
        <v>28559600</v>
      </c>
      <c r="L38" s="20">
        <v>25043400</v>
      </c>
      <c r="M38" s="20">
        <v>17544400</v>
      </c>
      <c r="N38" s="20">
        <v>12268200</v>
      </c>
      <c r="O38" s="20">
        <v>10575800</v>
      </c>
      <c r="P38" s="20">
        <v>1999656</v>
      </c>
      <c r="Q38" s="20">
        <v>503321856</v>
      </c>
      <c r="R38" s="20">
        <v>1438200</v>
      </c>
      <c r="S38" s="20">
        <v>41842700</v>
      </c>
      <c r="T38" s="20">
        <v>55170200</v>
      </c>
      <c r="U38" s="20">
        <v>411638500</v>
      </c>
      <c r="V38" s="20">
        <v>306986800</v>
      </c>
      <c r="W38" s="20">
        <v>223134500</v>
      </c>
      <c r="X38" s="20">
        <v>110750900</v>
      </c>
      <c r="Y38" s="20">
        <v>66130200</v>
      </c>
      <c r="Z38" s="20">
        <v>15316300</v>
      </c>
      <c r="AA38" s="20">
        <v>13210500</v>
      </c>
      <c r="AB38" s="20">
        <v>3999312</v>
      </c>
      <c r="AC38" s="21">
        <v>1249618112</v>
      </c>
      <c r="AD38" s="1"/>
      <c r="AE38" s="1"/>
      <c r="AF38" s="1"/>
      <c r="AG38" s="1"/>
      <c r="AH38" s="1"/>
      <c r="AI38" s="1"/>
      <c r="AJ38" s="1"/>
      <c r="AK38" s="1"/>
    </row>
    <row r="41" spans="1:37" x14ac:dyDescent="0.25">
      <c r="A41" s="2" t="s">
        <v>64</v>
      </c>
    </row>
    <row r="43" spans="1:37" x14ac:dyDescent="0.25">
      <c r="A43" s="30" t="s">
        <v>480</v>
      </c>
      <c r="B43" s="19" t="s">
        <v>72</v>
      </c>
      <c r="C43" s="18" t="s">
        <v>83</v>
      </c>
    </row>
    <row r="44" spans="1:37" x14ac:dyDescent="0.25">
      <c r="A44" s="30" t="s">
        <v>73</v>
      </c>
      <c r="B44" s="7"/>
      <c r="C44" s="8"/>
    </row>
    <row r="45" spans="1:37" x14ac:dyDescent="0.25">
      <c r="A45" s="31" t="s">
        <v>65</v>
      </c>
      <c r="B45" s="10">
        <v>185</v>
      </c>
      <c r="C45" s="11">
        <v>77.5</v>
      </c>
    </row>
    <row r="46" spans="1:37" x14ac:dyDescent="0.25">
      <c r="A46" s="31" t="s">
        <v>66</v>
      </c>
      <c r="B46" s="10">
        <v>0</v>
      </c>
      <c r="C46" s="11" t="s">
        <v>74</v>
      </c>
    </row>
    <row r="47" spans="1:37" x14ac:dyDescent="0.25">
      <c r="A47" s="31" t="s">
        <v>67</v>
      </c>
      <c r="B47" s="10">
        <v>120</v>
      </c>
      <c r="C47" s="11" t="s">
        <v>81</v>
      </c>
    </row>
    <row r="48" spans="1:37" x14ac:dyDescent="0.25">
      <c r="A48" s="31" t="s">
        <v>68</v>
      </c>
      <c r="B48" s="10">
        <v>80</v>
      </c>
      <c r="C48" s="11" t="s">
        <v>75</v>
      </c>
    </row>
    <row r="49" spans="1:3" x14ac:dyDescent="0.25">
      <c r="A49" s="31" t="s">
        <v>69</v>
      </c>
      <c r="B49" s="10">
        <v>185</v>
      </c>
      <c r="C49" s="11" t="s">
        <v>76</v>
      </c>
    </row>
    <row r="50" spans="1:3" x14ac:dyDescent="0.25">
      <c r="A50" s="31" t="s">
        <v>70</v>
      </c>
      <c r="B50" s="10">
        <v>80</v>
      </c>
      <c r="C50" s="11" t="s">
        <v>75</v>
      </c>
    </row>
    <row r="51" spans="1:3" x14ac:dyDescent="0.25">
      <c r="A51" s="32" t="s">
        <v>71</v>
      </c>
      <c r="B51" s="13">
        <v>80</v>
      </c>
      <c r="C51" s="14" t="s">
        <v>75</v>
      </c>
    </row>
    <row r="52" spans="1:3" x14ac:dyDescent="0.25">
      <c r="A52" s="30" t="s">
        <v>86</v>
      </c>
      <c r="B52" s="7"/>
      <c r="C52" s="8"/>
    </row>
    <row r="53" spans="1:3" x14ac:dyDescent="0.25">
      <c r="A53" s="31" t="s">
        <v>85</v>
      </c>
      <c r="B53" s="10">
        <v>124</v>
      </c>
      <c r="C53" s="11" t="s">
        <v>87</v>
      </c>
    </row>
    <row r="54" spans="1:3" x14ac:dyDescent="0.25">
      <c r="A54" s="31" t="s">
        <v>66</v>
      </c>
      <c r="B54" s="10">
        <v>0</v>
      </c>
      <c r="C54" s="11" t="s">
        <v>74</v>
      </c>
    </row>
    <row r="55" spans="1:3" x14ac:dyDescent="0.25">
      <c r="A55" s="31" t="s">
        <v>67</v>
      </c>
      <c r="B55" s="10">
        <v>120</v>
      </c>
      <c r="C55" s="11" t="s">
        <v>81</v>
      </c>
    </row>
    <row r="56" spans="1:3" x14ac:dyDescent="0.25">
      <c r="A56" s="31" t="s">
        <v>68</v>
      </c>
      <c r="B56" s="10">
        <v>80</v>
      </c>
      <c r="C56" s="11" t="s">
        <v>75</v>
      </c>
    </row>
    <row r="57" spans="1:3" x14ac:dyDescent="0.25">
      <c r="A57" s="31" t="s">
        <v>69</v>
      </c>
      <c r="B57" s="10">
        <v>185</v>
      </c>
      <c r="C57" s="11" t="s">
        <v>76</v>
      </c>
    </row>
    <row r="58" spans="1:3" x14ac:dyDescent="0.25">
      <c r="A58" s="31" t="s">
        <v>70</v>
      </c>
      <c r="B58" s="10">
        <v>80</v>
      </c>
      <c r="C58" s="11" t="s">
        <v>75</v>
      </c>
    </row>
    <row r="59" spans="1:3" x14ac:dyDescent="0.25">
      <c r="A59" s="32" t="s">
        <v>71</v>
      </c>
      <c r="B59" s="13">
        <v>80</v>
      </c>
      <c r="C59" s="14" t="s">
        <v>75</v>
      </c>
    </row>
    <row r="60" spans="1:3" x14ac:dyDescent="0.25">
      <c r="A60" s="30" t="s">
        <v>89</v>
      </c>
      <c r="B60" s="7"/>
      <c r="C60" s="8"/>
    </row>
    <row r="61" spans="1:3" x14ac:dyDescent="0.25">
      <c r="A61" s="31" t="s">
        <v>65</v>
      </c>
      <c r="B61" s="10">
        <v>40</v>
      </c>
      <c r="C61" s="11">
        <v>87</v>
      </c>
    </row>
    <row r="62" spans="1:3" x14ac:dyDescent="0.25">
      <c r="A62" s="32" t="s">
        <v>88</v>
      </c>
      <c r="B62" s="13">
        <v>40</v>
      </c>
      <c r="C62" s="14">
        <v>87</v>
      </c>
    </row>
    <row r="63" spans="1:3" x14ac:dyDescent="0.25">
      <c r="A63" s="30" t="s">
        <v>92</v>
      </c>
      <c r="B63" s="7"/>
      <c r="C63" s="8"/>
    </row>
    <row r="64" spans="1:3" x14ac:dyDescent="0.25">
      <c r="A64" s="31" t="s">
        <v>90</v>
      </c>
      <c r="B64" s="10">
        <v>314</v>
      </c>
      <c r="C64" s="11">
        <v>256</v>
      </c>
    </row>
    <row r="65" spans="1:5" x14ac:dyDescent="0.25">
      <c r="A65" s="32" t="s">
        <v>91</v>
      </c>
      <c r="B65" s="13">
        <v>345</v>
      </c>
      <c r="C65" s="14">
        <v>248</v>
      </c>
    </row>
    <row r="66" spans="1:5" x14ac:dyDescent="0.25">
      <c r="A66" t="s">
        <v>82</v>
      </c>
    </row>
    <row r="67" spans="1:5" x14ac:dyDescent="0.25">
      <c r="A67" t="s">
        <v>84</v>
      </c>
    </row>
    <row r="70" spans="1:5" s="38" customFormat="1" ht="18.75" x14ac:dyDescent="0.3">
      <c r="A70" s="38" t="s">
        <v>406</v>
      </c>
    </row>
    <row r="73" spans="1:5" x14ac:dyDescent="0.25">
      <c r="A73" s="2" t="s">
        <v>419</v>
      </c>
    </row>
    <row r="74" spans="1:5" x14ac:dyDescent="0.25">
      <c r="A74" s="2"/>
    </row>
    <row r="75" spans="1:5" ht="60" x14ac:dyDescent="0.25">
      <c r="A75" s="37" t="s">
        <v>431</v>
      </c>
      <c r="B75" s="41" t="s">
        <v>102</v>
      </c>
      <c r="C75" s="41" t="s">
        <v>416</v>
      </c>
      <c r="D75" s="41" t="s">
        <v>417</v>
      </c>
      <c r="E75" s="42" t="s">
        <v>418</v>
      </c>
    </row>
    <row r="76" spans="1:5" x14ac:dyDescent="0.25">
      <c r="A76" s="30" t="s">
        <v>362</v>
      </c>
      <c r="B76" s="7">
        <v>2014</v>
      </c>
      <c r="C76" s="7">
        <v>2030</v>
      </c>
      <c r="D76" s="7">
        <v>0</v>
      </c>
      <c r="E76" s="8">
        <v>0.05</v>
      </c>
    </row>
    <row r="77" spans="1:5" x14ac:dyDescent="0.25">
      <c r="A77" s="31" t="s">
        <v>363</v>
      </c>
      <c r="B77" s="10">
        <v>2014</v>
      </c>
      <c r="C77" s="10">
        <v>2030</v>
      </c>
      <c r="D77" s="10">
        <v>0</v>
      </c>
      <c r="E77" s="11">
        <v>0.05</v>
      </c>
    </row>
    <row r="78" spans="1:5" x14ac:dyDescent="0.25">
      <c r="A78" s="31" t="s">
        <v>364</v>
      </c>
      <c r="B78" s="10">
        <v>2014</v>
      </c>
      <c r="C78" s="10">
        <v>2040</v>
      </c>
      <c r="D78" s="10">
        <v>0</v>
      </c>
      <c r="E78" s="11">
        <v>0.75</v>
      </c>
    </row>
    <row r="79" spans="1:5" x14ac:dyDescent="0.25">
      <c r="A79" s="31" t="s">
        <v>365</v>
      </c>
      <c r="B79" s="10">
        <v>2014</v>
      </c>
      <c r="C79" s="10">
        <v>2040</v>
      </c>
      <c r="D79" s="10">
        <v>0</v>
      </c>
      <c r="E79" s="11">
        <v>0.75</v>
      </c>
    </row>
    <row r="80" spans="1:5" x14ac:dyDescent="0.25">
      <c r="A80" s="31" t="s">
        <v>366</v>
      </c>
      <c r="B80" s="10">
        <v>2014</v>
      </c>
      <c r="C80" s="10">
        <v>2040</v>
      </c>
      <c r="D80" s="10">
        <v>0</v>
      </c>
      <c r="E80" s="11">
        <v>0.75</v>
      </c>
    </row>
    <row r="81" spans="1:7" x14ac:dyDescent="0.25">
      <c r="A81" s="31" t="s">
        <v>367</v>
      </c>
      <c r="B81" s="10">
        <v>2020</v>
      </c>
      <c r="C81" s="10">
        <v>2040</v>
      </c>
      <c r="D81" s="10">
        <v>0.05</v>
      </c>
      <c r="E81" s="11">
        <v>0.75</v>
      </c>
    </row>
    <row r="82" spans="1:7" x14ac:dyDescent="0.25">
      <c r="A82" s="31" t="s">
        <v>368</v>
      </c>
      <c r="B82" s="10">
        <v>2014</v>
      </c>
      <c r="C82" s="10">
        <v>2040</v>
      </c>
      <c r="D82" s="10">
        <v>0</v>
      </c>
      <c r="E82" s="11">
        <v>0.75</v>
      </c>
    </row>
    <row r="83" spans="1:7" x14ac:dyDescent="0.25">
      <c r="A83" s="31" t="s">
        <v>369</v>
      </c>
      <c r="B83" s="10">
        <v>2014</v>
      </c>
      <c r="C83" s="10">
        <v>2040</v>
      </c>
      <c r="D83" s="10">
        <v>0</v>
      </c>
      <c r="E83" s="11">
        <v>0.75</v>
      </c>
    </row>
    <row r="84" spans="1:7" x14ac:dyDescent="0.25">
      <c r="A84" s="32" t="s">
        <v>370</v>
      </c>
      <c r="B84" s="13">
        <v>2030</v>
      </c>
      <c r="C84" s="13">
        <v>2050</v>
      </c>
      <c r="D84" s="13">
        <v>0.05</v>
      </c>
      <c r="E84" s="14">
        <v>0.75</v>
      </c>
    </row>
    <row r="86" spans="1:7" x14ac:dyDescent="0.25">
      <c r="A86" s="2" t="s">
        <v>420</v>
      </c>
    </row>
    <row r="87" spans="1:7" x14ac:dyDescent="0.25">
      <c r="A87" s="2"/>
    </row>
    <row r="88" spans="1:7" x14ac:dyDescent="0.25">
      <c r="B88" s="132" t="s">
        <v>389</v>
      </c>
      <c r="C88" s="133"/>
      <c r="D88" s="130" t="s">
        <v>423</v>
      </c>
      <c r="E88" s="131"/>
      <c r="F88" s="130" t="s">
        <v>424</v>
      </c>
      <c r="G88" s="131"/>
    </row>
    <row r="89" spans="1:7" x14ac:dyDescent="0.25">
      <c r="A89" s="37" t="s">
        <v>425</v>
      </c>
      <c r="B89" s="12" t="s">
        <v>421</v>
      </c>
      <c r="C89" s="14" t="s">
        <v>422</v>
      </c>
      <c r="D89" s="12" t="s">
        <v>421</v>
      </c>
      <c r="E89" s="14" t="s">
        <v>422</v>
      </c>
      <c r="F89" s="12" t="s">
        <v>421</v>
      </c>
      <c r="G89" s="14" t="s">
        <v>422</v>
      </c>
    </row>
    <row r="90" spans="1:7" x14ac:dyDescent="0.25">
      <c r="A90" s="30" t="s">
        <v>2</v>
      </c>
      <c r="B90" s="9" t="s">
        <v>70</v>
      </c>
      <c r="C90" s="11" t="s">
        <v>65</v>
      </c>
      <c r="D90" s="9" t="s">
        <v>70</v>
      </c>
      <c r="E90" s="11" t="s">
        <v>68</v>
      </c>
      <c r="F90" s="9" t="s">
        <v>65</v>
      </c>
      <c r="G90" s="11" t="s">
        <v>70</v>
      </c>
    </row>
    <row r="91" spans="1:7" x14ac:dyDescent="0.25">
      <c r="A91" s="31" t="s">
        <v>3</v>
      </c>
      <c r="B91" s="9" t="s">
        <v>70</v>
      </c>
      <c r="C91" s="11" t="s">
        <v>65</v>
      </c>
      <c r="D91" s="9" t="s">
        <v>70</v>
      </c>
      <c r="E91" s="11" t="s">
        <v>68</v>
      </c>
      <c r="F91" s="9" t="s">
        <v>65</v>
      </c>
      <c r="G91" s="11" t="s">
        <v>70</v>
      </c>
    </row>
    <row r="92" spans="1:7" x14ac:dyDescent="0.25">
      <c r="A92" s="31" t="s">
        <v>4</v>
      </c>
      <c r="B92" s="9" t="s">
        <v>65</v>
      </c>
      <c r="C92" s="11" t="s">
        <v>65</v>
      </c>
      <c r="D92" s="9" t="s">
        <v>65</v>
      </c>
      <c r="E92" s="11" t="s">
        <v>65</v>
      </c>
      <c r="F92" s="9" t="s">
        <v>65</v>
      </c>
      <c r="G92" s="11" t="s">
        <v>65</v>
      </c>
    </row>
    <row r="93" spans="1:7" x14ac:dyDescent="0.25">
      <c r="A93" s="31" t="s">
        <v>5</v>
      </c>
      <c r="B93" s="9" t="s">
        <v>70</v>
      </c>
      <c r="C93" s="11" t="s">
        <v>85</v>
      </c>
      <c r="D93" s="9" t="s">
        <v>70</v>
      </c>
      <c r="E93" s="11" t="s">
        <v>85</v>
      </c>
      <c r="F93" s="9" t="s">
        <v>85</v>
      </c>
      <c r="G93" s="11" t="s">
        <v>70</v>
      </c>
    </row>
    <row r="94" spans="1:7" x14ac:dyDescent="0.25">
      <c r="A94" s="31" t="s">
        <v>6</v>
      </c>
      <c r="B94" s="9" t="s">
        <v>70</v>
      </c>
      <c r="C94" s="11" t="s">
        <v>85</v>
      </c>
      <c r="D94" s="9" t="s">
        <v>70</v>
      </c>
      <c r="E94" s="11" t="s">
        <v>85</v>
      </c>
      <c r="F94" s="9" t="s">
        <v>85</v>
      </c>
      <c r="G94" s="11" t="s">
        <v>70</v>
      </c>
    </row>
    <row r="95" spans="1:7" x14ac:dyDescent="0.25">
      <c r="A95" s="31" t="s">
        <v>7</v>
      </c>
      <c r="B95" s="9" t="s">
        <v>70</v>
      </c>
      <c r="C95" s="11" t="s">
        <v>65</v>
      </c>
      <c r="D95" s="9" t="s">
        <v>70</v>
      </c>
      <c r="E95" s="11" t="s">
        <v>68</v>
      </c>
      <c r="F95" s="9" t="s">
        <v>65</v>
      </c>
      <c r="G95" s="11" t="s">
        <v>70</v>
      </c>
    </row>
    <row r="96" spans="1:7" x14ac:dyDescent="0.25">
      <c r="A96" s="31" t="s">
        <v>8</v>
      </c>
      <c r="B96" s="9" t="s">
        <v>70</v>
      </c>
      <c r="C96" s="11" t="s">
        <v>65</v>
      </c>
      <c r="D96" s="9" t="s">
        <v>70</v>
      </c>
      <c r="E96" s="11" t="s">
        <v>68</v>
      </c>
      <c r="F96" s="9" t="s">
        <v>65</v>
      </c>
      <c r="G96" s="11" t="s">
        <v>70</v>
      </c>
    </row>
    <row r="97" spans="1:7" x14ac:dyDescent="0.25">
      <c r="A97" s="31" t="s">
        <v>9</v>
      </c>
      <c r="B97" s="9" t="s">
        <v>70</v>
      </c>
      <c r="C97" s="11" t="s">
        <v>65</v>
      </c>
      <c r="D97" s="9" t="s">
        <v>70</v>
      </c>
      <c r="E97" s="11" t="s">
        <v>68</v>
      </c>
      <c r="F97" s="9" t="s">
        <v>65</v>
      </c>
      <c r="G97" s="11" t="s">
        <v>70</v>
      </c>
    </row>
    <row r="98" spans="1:7" x14ac:dyDescent="0.25">
      <c r="A98" s="31" t="s">
        <v>10</v>
      </c>
      <c r="B98" s="9" t="s">
        <v>70</v>
      </c>
      <c r="C98" s="11" t="s">
        <v>65</v>
      </c>
      <c r="D98" s="9" t="s">
        <v>70</v>
      </c>
      <c r="E98" s="11" t="s">
        <v>68</v>
      </c>
      <c r="F98" s="9" t="s">
        <v>65</v>
      </c>
      <c r="G98" s="11" t="s">
        <v>70</v>
      </c>
    </row>
    <row r="99" spans="1:7" x14ac:dyDescent="0.25">
      <c r="A99" s="31" t="s">
        <v>11</v>
      </c>
      <c r="B99" s="9" t="s">
        <v>70</v>
      </c>
      <c r="C99" s="11" t="s">
        <v>85</v>
      </c>
      <c r="D99" s="9" t="s">
        <v>70</v>
      </c>
      <c r="E99" s="11" t="s">
        <v>85</v>
      </c>
      <c r="F99" s="9" t="s">
        <v>85</v>
      </c>
      <c r="G99" s="11" t="s">
        <v>70</v>
      </c>
    </row>
    <row r="100" spans="1:7" x14ac:dyDescent="0.25">
      <c r="A100" s="31" t="s">
        <v>12</v>
      </c>
      <c r="B100" s="9" t="s">
        <v>70</v>
      </c>
      <c r="C100" s="11" t="s">
        <v>85</v>
      </c>
      <c r="D100" s="9" t="s">
        <v>70</v>
      </c>
      <c r="E100" s="11" t="s">
        <v>85</v>
      </c>
      <c r="F100" s="9" t="s">
        <v>85</v>
      </c>
      <c r="G100" s="11" t="s">
        <v>70</v>
      </c>
    </row>
    <row r="101" spans="1:7" x14ac:dyDescent="0.25">
      <c r="A101" s="31" t="s">
        <v>13</v>
      </c>
      <c r="B101" s="9" t="s">
        <v>70</v>
      </c>
      <c r="C101" s="11" t="s">
        <v>65</v>
      </c>
      <c r="D101" s="9" t="s">
        <v>70</v>
      </c>
      <c r="E101" s="11" t="s">
        <v>68</v>
      </c>
      <c r="F101" s="9" t="s">
        <v>65</v>
      </c>
      <c r="G101" s="11" t="s">
        <v>70</v>
      </c>
    </row>
    <row r="102" spans="1:7" x14ac:dyDescent="0.25">
      <c r="A102" s="31" t="s">
        <v>14</v>
      </c>
      <c r="B102" s="9" t="s">
        <v>70</v>
      </c>
      <c r="C102" s="11" t="s">
        <v>85</v>
      </c>
      <c r="D102" s="9" t="s">
        <v>70</v>
      </c>
      <c r="E102" s="11" t="s">
        <v>85</v>
      </c>
      <c r="F102" s="9" t="s">
        <v>85</v>
      </c>
      <c r="G102" s="11" t="s">
        <v>70</v>
      </c>
    </row>
    <row r="103" spans="1:7" x14ac:dyDescent="0.25">
      <c r="A103" s="31" t="s">
        <v>15</v>
      </c>
      <c r="B103" s="9" t="s">
        <v>70</v>
      </c>
      <c r="C103" s="11" t="s">
        <v>85</v>
      </c>
      <c r="D103" s="9" t="s">
        <v>70</v>
      </c>
      <c r="E103" s="11" t="s">
        <v>85</v>
      </c>
      <c r="F103" s="9" t="s">
        <v>85</v>
      </c>
      <c r="G103" s="11" t="s">
        <v>70</v>
      </c>
    </row>
    <row r="104" spans="1:7" x14ac:dyDescent="0.25">
      <c r="A104" s="31" t="s">
        <v>16</v>
      </c>
      <c r="B104" s="9" t="s">
        <v>70</v>
      </c>
      <c r="C104" s="11" t="s">
        <v>85</v>
      </c>
      <c r="D104" s="9" t="s">
        <v>70</v>
      </c>
      <c r="E104" s="11" t="s">
        <v>85</v>
      </c>
      <c r="F104" s="9" t="s">
        <v>85</v>
      </c>
      <c r="G104" s="11" t="s">
        <v>70</v>
      </c>
    </row>
    <row r="105" spans="1:7" x14ac:dyDescent="0.25">
      <c r="A105" s="31" t="s">
        <v>17</v>
      </c>
      <c r="B105" s="9" t="s">
        <v>70</v>
      </c>
      <c r="C105" s="11" t="s">
        <v>85</v>
      </c>
      <c r="D105" s="9" t="s">
        <v>70</v>
      </c>
      <c r="E105" s="11" t="s">
        <v>85</v>
      </c>
      <c r="F105" s="9" t="s">
        <v>85</v>
      </c>
      <c r="G105" s="11" t="s">
        <v>70</v>
      </c>
    </row>
    <row r="106" spans="1:7" x14ac:dyDescent="0.25">
      <c r="A106" s="31" t="s">
        <v>18</v>
      </c>
      <c r="B106" s="9" t="s">
        <v>70</v>
      </c>
      <c r="C106" s="11" t="s">
        <v>65</v>
      </c>
      <c r="D106" s="9" t="s">
        <v>70</v>
      </c>
      <c r="E106" s="11" t="s">
        <v>68</v>
      </c>
      <c r="F106" s="9" t="s">
        <v>65</v>
      </c>
      <c r="G106" s="11" t="s">
        <v>70</v>
      </c>
    </row>
    <row r="107" spans="1:7" x14ac:dyDescent="0.25">
      <c r="A107" s="31" t="s">
        <v>19</v>
      </c>
      <c r="B107" s="9" t="s">
        <v>70</v>
      </c>
      <c r="C107" s="11" t="s">
        <v>65</v>
      </c>
      <c r="D107" s="9" t="s">
        <v>70</v>
      </c>
      <c r="E107" s="11" t="s">
        <v>68</v>
      </c>
      <c r="F107" s="9" t="s">
        <v>65</v>
      </c>
      <c r="G107" s="11" t="s">
        <v>70</v>
      </c>
    </row>
    <row r="108" spans="1:7" x14ac:dyDescent="0.25">
      <c r="A108" s="31" t="s">
        <v>20</v>
      </c>
      <c r="B108" s="9" t="s">
        <v>70</v>
      </c>
      <c r="C108" s="11" t="s">
        <v>65</v>
      </c>
      <c r="D108" s="9" t="s">
        <v>70</v>
      </c>
      <c r="E108" s="11" t="s">
        <v>68</v>
      </c>
      <c r="F108" s="9" t="s">
        <v>65</v>
      </c>
      <c r="G108" s="11" t="s">
        <v>70</v>
      </c>
    </row>
    <row r="109" spans="1:7" x14ac:dyDescent="0.25">
      <c r="A109" s="31" t="s">
        <v>21</v>
      </c>
      <c r="B109" s="9" t="s">
        <v>70</v>
      </c>
      <c r="C109" s="11" t="s">
        <v>65</v>
      </c>
      <c r="D109" s="9" t="s">
        <v>70</v>
      </c>
      <c r="E109" s="11" t="s">
        <v>68</v>
      </c>
      <c r="F109" s="9" t="s">
        <v>65</v>
      </c>
      <c r="G109" s="11" t="s">
        <v>70</v>
      </c>
    </row>
    <row r="110" spans="1:7" x14ac:dyDescent="0.25">
      <c r="A110" s="31" t="s">
        <v>22</v>
      </c>
      <c r="B110" s="9" t="s">
        <v>70</v>
      </c>
      <c r="C110" s="11" t="s">
        <v>65</v>
      </c>
      <c r="D110" s="9" t="s">
        <v>70</v>
      </c>
      <c r="E110" s="11" t="s">
        <v>68</v>
      </c>
      <c r="F110" s="9" t="s">
        <v>65</v>
      </c>
      <c r="G110" s="11" t="s">
        <v>70</v>
      </c>
    </row>
    <row r="111" spans="1:7" x14ac:dyDescent="0.25">
      <c r="A111" s="31" t="s">
        <v>23</v>
      </c>
      <c r="B111" s="9" t="s">
        <v>70</v>
      </c>
      <c r="C111" s="11" t="s">
        <v>65</v>
      </c>
      <c r="D111" s="9" t="s">
        <v>70</v>
      </c>
      <c r="E111" s="11" t="s">
        <v>68</v>
      </c>
      <c r="F111" s="9" t="s">
        <v>65</v>
      </c>
      <c r="G111" s="11" t="s">
        <v>70</v>
      </c>
    </row>
    <row r="112" spans="1:7" x14ac:dyDescent="0.25">
      <c r="A112" s="31" t="s">
        <v>24</v>
      </c>
      <c r="B112" s="9" t="s">
        <v>70</v>
      </c>
      <c r="C112" s="11" t="s">
        <v>65</v>
      </c>
      <c r="D112" s="9" t="s">
        <v>70</v>
      </c>
      <c r="E112" s="11" t="s">
        <v>68</v>
      </c>
      <c r="F112" s="9" t="s">
        <v>65</v>
      </c>
      <c r="G112" s="11" t="s">
        <v>70</v>
      </c>
    </row>
    <row r="113" spans="1:7" x14ac:dyDescent="0.25">
      <c r="A113" s="31" t="s">
        <v>25</v>
      </c>
      <c r="B113" s="9" t="s">
        <v>70</v>
      </c>
      <c r="C113" s="11" t="s">
        <v>65</v>
      </c>
      <c r="D113" s="9" t="s">
        <v>70</v>
      </c>
      <c r="E113" s="11" t="s">
        <v>68</v>
      </c>
      <c r="F113" s="9" t="s">
        <v>65</v>
      </c>
      <c r="G113" s="11" t="s">
        <v>70</v>
      </c>
    </row>
    <row r="114" spans="1:7" x14ac:dyDescent="0.25">
      <c r="A114" s="31" t="s">
        <v>26</v>
      </c>
      <c r="B114" s="9" t="s">
        <v>70</v>
      </c>
      <c r="C114" s="11" t="s">
        <v>85</v>
      </c>
      <c r="D114" s="9" t="s">
        <v>70</v>
      </c>
      <c r="E114" s="11" t="s">
        <v>85</v>
      </c>
      <c r="F114" s="9" t="s">
        <v>85</v>
      </c>
      <c r="G114" s="11" t="s">
        <v>70</v>
      </c>
    </row>
    <row r="115" spans="1:7" x14ac:dyDescent="0.25">
      <c r="A115" s="31" t="s">
        <v>27</v>
      </c>
      <c r="B115" s="9" t="s">
        <v>70</v>
      </c>
      <c r="C115" s="11" t="s">
        <v>85</v>
      </c>
      <c r="D115" s="9" t="s">
        <v>70</v>
      </c>
      <c r="E115" s="11" t="s">
        <v>85</v>
      </c>
      <c r="F115" s="9" t="s">
        <v>85</v>
      </c>
      <c r="G115" s="11" t="s">
        <v>70</v>
      </c>
    </row>
    <row r="116" spans="1:7" x14ac:dyDescent="0.25">
      <c r="A116" s="31" t="s">
        <v>28</v>
      </c>
      <c r="B116" s="9" t="s">
        <v>70</v>
      </c>
      <c r="C116" s="11" t="s">
        <v>85</v>
      </c>
      <c r="D116" s="9" t="s">
        <v>70</v>
      </c>
      <c r="E116" s="11" t="s">
        <v>85</v>
      </c>
      <c r="F116" s="9" t="s">
        <v>85</v>
      </c>
      <c r="G116" s="11" t="s">
        <v>70</v>
      </c>
    </row>
    <row r="117" spans="1:7" x14ac:dyDescent="0.25">
      <c r="A117" s="31" t="s">
        <v>29</v>
      </c>
      <c r="B117" s="9" t="s">
        <v>70</v>
      </c>
      <c r="C117" s="11" t="s">
        <v>85</v>
      </c>
      <c r="D117" s="9" t="s">
        <v>70</v>
      </c>
      <c r="E117" s="11" t="s">
        <v>85</v>
      </c>
      <c r="F117" s="9" t="s">
        <v>85</v>
      </c>
      <c r="G117" s="11" t="s">
        <v>70</v>
      </c>
    </row>
    <row r="118" spans="1:7" x14ac:dyDescent="0.25">
      <c r="A118" s="31" t="s">
        <v>31</v>
      </c>
      <c r="B118" s="9" t="s">
        <v>90</v>
      </c>
      <c r="C118" s="11" t="s">
        <v>91</v>
      </c>
      <c r="D118" s="9" t="s">
        <v>90</v>
      </c>
      <c r="E118" s="11" t="s">
        <v>90</v>
      </c>
      <c r="F118" s="9" t="s">
        <v>90</v>
      </c>
      <c r="G118" s="11" t="s">
        <v>90</v>
      </c>
    </row>
    <row r="119" spans="1:7" x14ac:dyDescent="0.25">
      <c r="A119" s="31" t="s">
        <v>32</v>
      </c>
      <c r="B119" s="9" t="s">
        <v>90</v>
      </c>
      <c r="C119" s="11" t="s">
        <v>91</v>
      </c>
      <c r="D119" s="9" t="s">
        <v>90</v>
      </c>
      <c r="E119" s="11" t="s">
        <v>90</v>
      </c>
      <c r="F119" s="9" t="s">
        <v>90</v>
      </c>
      <c r="G119" s="11" t="s">
        <v>90</v>
      </c>
    </row>
    <row r="120" spans="1:7" x14ac:dyDescent="0.25">
      <c r="A120" s="32" t="s">
        <v>33</v>
      </c>
      <c r="B120" s="12" t="s">
        <v>70</v>
      </c>
      <c r="C120" s="14" t="s">
        <v>65</v>
      </c>
      <c r="D120" s="12" t="s">
        <v>70</v>
      </c>
      <c r="E120" s="14" t="s">
        <v>68</v>
      </c>
      <c r="F120" s="12" t="s">
        <v>65</v>
      </c>
      <c r="G120" s="14" t="s">
        <v>70</v>
      </c>
    </row>
    <row r="122" spans="1:7" x14ac:dyDescent="0.25">
      <c r="A122" s="2" t="s">
        <v>430</v>
      </c>
    </row>
    <row r="123" spans="1:7" x14ac:dyDescent="0.25">
      <c r="A123" s="2"/>
    </row>
    <row r="124" spans="1:7" x14ac:dyDescent="0.25">
      <c r="A124" s="37" t="s">
        <v>431</v>
      </c>
      <c r="B124" s="19" t="s">
        <v>0</v>
      </c>
      <c r="C124" s="19" t="s">
        <v>426</v>
      </c>
      <c r="D124" s="19" t="s">
        <v>427</v>
      </c>
      <c r="E124" s="19" t="s">
        <v>428</v>
      </c>
      <c r="F124" s="19" t="s">
        <v>429</v>
      </c>
      <c r="G124" s="18" t="s">
        <v>88</v>
      </c>
    </row>
    <row r="125" spans="1:7" x14ac:dyDescent="0.25">
      <c r="A125" s="30" t="s">
        <v>362</v>
      </c>
      <c r="B125" s="7">
        <v>0</v>
      </c>
      <c r="C125" s="7">
        <v>0</v>
      </c>
      <c r="D125" s="7">
        <v>0</v>
      </c>
      <c r="E125" s="7">
        <v>0</v>
      </c>
      <c r="F125" s="7">
        <v>0</v>
      </c>
      <c r="G125" s="8">
        <v>0</v>
      </c>
    </row>
    <row r="126" spans="1:7" x14ac:dyDescent="0.25">
      <c r="A126" s="31" t="s">
        <v>363</v>
      </c>
      <c r="B126" s="10">
        <v>0</v>
      </c>
      <c r="C126" s="10">
        <v>0</v>
      </c>
      <c r="D126" s="10">
        <v>0</v>
      </c>
      <c r="E126" s="10">
        <v>0.45</v>
      </c>
      <c r="F126" s="10">
        <v>0</v>
      </c>
      <c r="G126" s="11">
        <v>0</v>
      </c>
    </row>
    <row r="127" spans="1:7" x14ac:dyDescent="0.25">
      <c r="A127" s="31" t="s">
        <v>364</v>
      </c>
      <c r="B127" s="10">
        <v>0</v>
      </c>
      <c r="C127" s="10">
        <v>0</v>
      </c>
      <c r="D127" s="10">
        <v>0</v>
      </c>
      <c r="E127" s="10">
        <v>0.45</v>
      </c>
      <c r="F127" s="10">
        <v>0</v>
      </c>
      <c r="G127" s="11">
        <v>0</v>
      </c>
    </row>
    <row r="128" spans="1:7" x14ac:dyDescent="0.25">
      <c r="A128" s="31" t="s">
        <v>365</v>
      </c>
      <c r="B128" s="10">
        <v>0</v>
      </c>
      <c r="C128" s="10">
        <v>0</v>
      </c>
      <c r="D128" s="10">
        <v>0</v>
      </c>
      <c r="E128" s="10">
        <v>0.45</v>
      </c>
      <c r="F128" s="10">
        <v>0</v>
      </c>
      <c r="G128" s="11">
        <v>0</v>
      </c>
    </row>
    <row r="129" spans="1:7" x14ac:dyDescent="0.25">
      <c r="A129" s="31" t="s">
        <v>366</v>
      </c>
      <c r="B129" s="10">
        <v>0</v>
      </c>
      <c r="C129" s="10">
        <v>0</v>
      </c>
      <c r="D129" s="10">
        <v>0</v>
      </c>
      <c r="E129" s="10">
        <v>0.45</v>
      </c>
      <c r="F129" s="10">
        <v>0</v>
      </c>
      <c r="G129" s="11">
        <v>0</v>
      </c>
    </row>
    <row r="130" spans="1:7" x14ac:dyDescent="0.25">
      <c r="A130" s="31" t="s">
        <v>367</v>
      </c>
      <c r="B130" s="10">
        <v>0</v>
      </c>
      <c r="C130" s="10">
        <v>0</v>
      </c>
      <c r="D130" s="10">
        <v>0</v>
      </c>
      <c r="E130" s="10">
        <v>0.45</v>
      </c>
      <c r="F130" s="10">
        <v>0</v>
      </c>
      <c r="G130" s="11">
        <v>0</v>
      </c>
    </row>
    <row r="131" spans="1:7" x14ac:dyDescent="0.25">
      <c r="A131" s="31" t="s">
        <v>368</v>
      </c>
      <c r="B131" s="10">
        <v>0</v>
      </c>
      <c r="C131" s="10">
        <v>0</v>
      </c>
      <c r="D131" s="10">
        <v>0</v>
      </c>
      <c r="E131" s="10">
        <v>0.45</v>
      </c>
      <c r="F131" s="10">
        <v>0</v>
      </c>
      <c r="G131" s="11">
        <v>0</v>
      </c>
    </row>
    <row r="132" spans="1:7" x14ac:dyDescent="0.25">
      <c r="A132" s="31" t="s">
        <v>369</v>
      </c>
      <c r="B132" s="10">
        <v>0</v>
      </c>
      <c r="C132" s="10">
        <v>0</v>
      </c>
      <c r="D132" s="10">
        <v>0</v>
      </c>
      <c r="E132" s="10">
        <v>0.45</v>
      </c>
      <c r="F132" s="10">
        <v>0</v>
      </c>
      <c r="G132" s="11">
        <v>0</v>
      </c>
    </row>
    <row r="133" spans="1:7" x14ac:dyDescent="0.25">
      <c r="A133" s="32" t="s">
        <v>370</v>
      </c>
      <c r="B133" s="13">
        <v>0</v>
      </c>
      <c r="C133" s="13">
        <v>0</v>
      </c>
      <c r="D133" s="13">
        <v>0</v>
      </c>
      <c r="E133" s="13">
        <v>0.45</v>
      </c>
      <c r="F133" s="13">
        <v>0</v>
      </c>
      <c r="G133" s="14">
        <v>0</v>
      </c>
    </row>
  </sheetData>
  <mergeCells count="3">
    <mergeCell ref="D88:E88"/>
    <mergeCell ref="B88:C88"/>
    <mergeCell ref="F88:G8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12"/>
  <sheetViews>
    <sheetView showGridLines="0" workbookViewId="0">
      <selection activeCell="A2" sqref="A2"/>
    </sheetView>
  </sheetViews>
  <sheetFormatPr defaultRowHeight="15" x14ac:dyDescent="0.25"/>
  <cols>
    <col min="1" max="1" width="40.140625" bestFit="1" customWidth="1"/>
    <col min="2" max="2" width="19.5703125" bestFit="1" customWidth="1"/>
    <col min="3" max="3" width="14.5703125" bestFit="1" customWidth="1"/>
    <col min="4" max="4" width="19.7109375" bestFit="1" customWidth="1"/>
    <col min="5" max="5" width="15.28515625" bestFit="1" customWidth="1"/>
    <col min="6" max="38" width="13.7109375" bestFit="1" customWidth="1"/>
  </cols>
  <sheetData>
    <row r="1" spans="1:5" s="38" customFormat="1" ht="18.75" x14ac:dyDescent="0.3">
      <c r="A1" s="38" t="s">
        <v>415</v>
      </c>
    </row>
    <row r="3" spans="1:5" x14ac:dyDescent="0.25">
      <c r="A3" s="2" t="s">
        <v>465</v>
      </c>
    </row>
    <row r="5" spans="1:5" x14ac:dyDescent="0.25">
      <c r="A5" s="37" t="s">
        <v>464</v>
      </c>
      <c r="B5" s="19" t="s">
        <v>461</v>
      </c>
      <c r="C5" s="19" t="s">
        <v>111</v>
      </c>
      <c r="D5" s="19" t="s">
        <v>462</v>
      </c>
      <c r="E5" s="18" t="s">
        <v>463</v>
      </c>
    </row>
    <row r="6" spans="1:5" x14ac:dyDescent="0.25">
      <c r="A6" s="31" t="s">
        <v>438</v>
      </c>
      <c r="B6" s="6">
        <v>1.23</v>
      </c>
      <c r="C6" s="56">
        <v>0.57999999999999996</v>
      </c>
      <c r="D6" s="57">
        <v>11230</v>
      </c>
      <c r="E6" s="8">
        <v>20</v>
      </c>
    </row>
    <row r="7" spans="1:5" x14ac:dyDescent="0.25">
      <c r="A7" s="31" t="s">
        <v>439</v>
      </c>
      <c r="B7" s="9">
        <v>1.17</v>
      </c>
      <c r="C7" s="58">
        <v>0.65684931506849298</v>
      </c>
      <c r="D7" s="59">
        <v>9475</v>
      </c>
      <c r="E7" s="11">
        <v>10</v>
      </c>
    </row>
    <row r="8" spans="1:5" x14ac:dyDescent="0.25">
      <c r="A8" s="31" t="s">
        <v>440</v>
      </c>
      <c r="B8" s="9">
        <v>1.17</v>
      </c>
      <c r="C8" s="58">
        <v>0.65684931506849298</v>
      </c>
      <c r="D8" s="59">
        <v>9475</v>
      </c>
      <c r="E8" s="11">
        <v>10</v>
      </c>
    </row>
    <row r="9" spans="1:5" x14ac:dyDescent="0.25">
      <c r="A9" s="31" t="s">
        <v>441</v>
      </c>
      <c r="B9" s="9">
        <v>2.13</v>
      </c>
      <c r="C9" s="58">
        <v>0.65684931506849298</v>
      </c>
      <c r="D9" s="59">
        <v>8022</v>
      </c>
      <c r="E9" s="11">
        <v>10</v>
      </c>
    </row>
    <row r="10" spans="1:5" x14ac:dyDescent="0.25">
      <c r="A10" s="31" t="s">
        <v>442</v>
      </c>
      <c r="B10" s="9">
        <v>2.15</v>
      </c>
      <c r="C10" s="58">
        <v>0.65684931506849298</v>
      </c>
      <c r="D10" s="59">
        <v>8022</v>
      </c>
      <c r="E10" s="11">
        <v>10</v>
      </c>
    </row>
    <row r="11" spans="1:5" x14ac:dyDescent="0.25">
      <c r="A11" s="31" t="s">
        <v>443</v>
      </c>
      <c r="B11" s="9">
        <v>0.68</v>
      </c>
      <c r="C11" s="58">
        <v>0.65684931506849298</v>
      </c>
      <c r="D11" s="59">
        <v>13100</v>
      </c>
      <c r="E11" s="11">
        <v>20</v>
      </c>
    </row>
    <row r="12" spans="1:5" x14ac:dyDescent="0.25">
      <c r="A12" s="31" t="s">
        <v>444</v>
      </c>
      <c r="B12" s="9">
        <v>0.73</v>
      </c>
      <c r="C12" s="58">
        <v>0.681963470319634</v>
      </c>
      <c r="D12" s="59">
        <v>11765</v>
      </c>
      <c r="E12" s="11">
        <v>20</v>
      </c>
    </row>
    <row r="13" spans="1:5" x14ac:dyDescent="0.25">
      <c r="A13" s="31" t="s">
        <v>445</v>
      </c>
      <c r="B13" s="9">
        <v>1.07</v>
      </c>
      <c r="C13" s="58">
        <v>0.71683789954337895</v>
      </c>
      <c r="D13" s="59">
        <v>9220</v>
      </c>
      <c r="E13" s="11">
        <v>20</v>
      </c>
    </row>
    <row r="14" spans="1:5" x14ac:dyDescent="0.25">
      <c r="A14" s="31" t="s">
        <v>446</v>
      </c>
      <c r="B14" s="9">
        <v>0.54</v>
      </c>
      <c r="C14" s="58">
        <v>0.65684931506849298</v>
      </c>
      <c r="D14" s="59">
        <v>13542</v>
      </c>
      <c r="E14" s="11">
        <v>20</v>
      </c>
    </row>
    <row r="15" spans="1:5" x14ac:dyDescent="0.25">
      <c r="A15" s="31" t="s">
        <v>447</v>
      </c>
      <c r="B15" s="9">
        <v>0.71</v>
      </c>
      <c r="C15" s="58">
        <v>0.65684931506849298</v>
      </c>
      <c r="D15" s="59">
        <v>12290</v>
      </c>
      <c r="E15" s="11">
        <v>20</v>
      </c>
    </row>
    <row r="16" spans="1:5" x14ac:dyDescent="0.25">
      <c r="A16" s="31" t="s">
        <v>448</v>
      </c>
      <c r="B16" s="9">
        <v>0.56000000000000005</v>
      </c>
      <c r="C16" s="58">
        <v>0.65684931506849298</v>
      </c>
      <c r="D16" s="59">
        <v>12000</v>
      </c>
      <c r="E16" s="11">
        <v>10</v>
      </c>
    </row>
    <row r="17" spans="1:10" x14ac:dyDescent="0.25">
      <c r="A17" s="31" t="s">
        <v>449</v>
      </c>
      <c r="B17" s="9">
        <v>0.79</v>
      </c>
      <c r="C17" s="58">
        <v>0.65684931506849298</v>
      </c>
      <c r="D17" s="59">
        <v>9760</v>
      </c>
      <c r="E17" s="11">
        <v>10</v>
      </c>
    </row>
    <row r="18" spans="1:10" x14ac:dyDescent="0.25">
      <c r="A18" s="31" t="s">
        <v>450</v>
      </c>
      <c r="B18" s="9">
        <v>0.97</v>
      </c>
      <c r="C18" s="58">
        <v>0.65684931506849298</v>
      </c>
      <c r="D18" s="59">
        <v>9492</v>
      </c>
      <c r="E18" s="11">
        <v>10</v>
      </c>
    </row>
    <row r="19" spans="1:10" x14ac:dyDescent="0.25">
      <c r="A19" s="32" t="s">
        <v>451</v>
      </c>
      <c r="B19" s="12">
        <v>1.1200000000000001</v>
      </c>
      <c r="C19" s="60">
        <v>0.65684931506849298</v>
      </c>
      <c r="D19" s="61">
        <v>8758</v>
      </c>
      <c r="E19" s="14">
        <v>10</v>
      </c>
    </row>
    <row r="21" spans="1:10" x14ac:dyDescent="0.25">
      <c r="A21" s="2" t="s">
        <v>458</v>
      </c>
    </row>
    <row r="23" spans="1:10" x14ac:dyDescent="0.25">
      <c r="A23" s="29" t="s">
        <v>464</v>
      </c>
      <c r="B23" s="19" t="s">
        <v>452</v>
      </c>
      <c r="C23" s="19" t="s">
        <v>453</v>
      </c>
      <c r="D23" s="19" t="s">
        <v>454</v>
      </c>
      <c r="E23" s="19" t="s">
        <v>161</v>
      </c>
      <c r="F23" s="19" t="s">
        <v>455</v>
      </c>
      <c r="G23" s="19" t="s">
        <v>456</v>
      </c>
      <c r="H23" s="19" t="s">
        <v>138</v>
      </c>
      <c r="I23" s="19" t="s">
        <v>457</v>
      </c>
      <c r="J23" s="18" t="s">
        <v>316</v>
      </c>
    </row>
    <row r="24" spans="1:10" x14ac:dyDescent="0.25">
      <c r="A24" s="30" t="s">
        <v>438</v>
      </c>
      <c r="B24" s="62">
        <v>0</v>
      </c>
      <c r="C24" s="62">
        <v>0</v>
      </c>
      <c r="D24" s="62">
        <v>0</v>
      </c>
      <c r="E24" s="62">
        <v>0</v>
      </c>
      <c r="F24" s="62">
        <v>0</v>
      </c>
      <c r="G24" s="62">
        <v>0</v>
      </c>
      <c r="H24" s="62">
        <v>0</v>
      </c>
      <c r="I24" s="62">
        <v>0</v>
      </c>
      <c r="J24" s="63">
        <v>0</v>
      </c>
    </row>
    <row r="25" spans="1:10" x14ac:dyDescent="0.25">
      <c r="A25" s="31" t="s">
        <v>439</v>
      </c>
      <c r="B25" s="33">
        <v>6.040012E-3</v>
      </c>
      <c r="C25" s="33">
        <v>6.040012E-3</v>
      </c>
      <c r="D25" s="33">
        <v>3.5999999999999999E-3</v>
      </c>
      <c r="E25" s="33">
        <v>3.5999999999999999E-3</v>
      </c>
      <c r="F25" s="33">
        <v>3.5999999999999999E-3</v>
      </c>
      <c r="G25" s="33">
        <v>3.5999999999999999E-3</v>
      </c>
      <c r="H25" s="33">
        <v>3.5999999999999999E-3</v>
      </c>
      <c r="I25" s="33">
        <v>3.5999999999999999E-3</v>
      </c>
      <c r="J25" s="64">
        <v>3.5999999999999999E-3</v>
      </c>
    </row>
    <row r="26" spans="1:10" x14ac:dyDescent="0.25">
      <c r="A26" s="31" t="s">
        <v>440</v>
      </c>
      <c r="B26" s="33">
        <v>6.040012E-3</v>
      </c>
      <c r="C26" s="33">
        <v>6.040012E-3</v>
      </c>
      <c r="D26" s="33">
        <v>3.5999999999999999E-3</v>
      </c>
      <c r="E26" s="33">
        <v>3.5999999999999999E-3</v>
      </c>
      <c r="F26" s="33">
        <v>3.5999999999999999E-3</v>
      </c>
      <c r="G26" s="33">
        <v>3.5999999999999999E-3</v>
      </c>
      <c r="H26" s="33">
        <v>3.5999999999999999E-3</v>
      </c>
      <c r="I26" s="33">
        <v>3.5999999999999999E-3</v>
      </c>
      <c r="J26" s="64">
        <v>3.5999999999999999E-3</v>
      </c>
    </row>
    <row r="27" spans="1:10" x14ac:dyDescent="0.25">
      <c r="A27" s="31" t="s">
        <v>441</v>
      </c>
      <c r="B27" s="33">
        <v>2.0783424000000002E-2</v>
      </c>
      <c r="C27" s="33">
        <v>2.0783424000000002E-2</v>
      </c>
      <c r="D27" s="33">
        <v>1.5299999999999999E-2</v>
      </c>
      <c r="E27" s="33">
        <v>1.5299999999999999E-2</v>
      </c>
      <c r="F27" s="33">
        <v>1.5299999999999999E-2</v>
      </c>
      <c r="G27" s="33">
        <v>1.5299999999999999E-2</v>
      </c>
      <c r="H27" s="33">
        <v>1.5299999999999999E-2</v>
      </c>
      <c r="I27" s="33">
        <v>1.5299999999999999E-2</v>
      </c>
      <c r="J27" s="64">
        <v>1.5299999999999999E-2</v>
      </c>
    </row>
    <row r="28" spans="1:10" x14ac:dyDescent="0.25">
      <c r="A28" s="31" t="s">
        <v>442</v>
      </c>
      <c r="B28" s="33">
        <v>1.174799E-2</v>
      </c>
      <c r="C28" s="33">
        <v>1.174799E-2</v>
      </c>
      <c r="D28" s="33">
        <v>1.3100000000000001E-2</v>
      </c>
      <c r="E28" s="33">
        <v>1.3100000000000001E-2</v>
      </c>
      <c r="F28" s="33">
        <v>1.3100000000000001E-2</v>
      </c>
      <c r="G28" s="33">
        <v>1.3100000000000001E-2</v>
      </c>
      <c r="H28" s="33">
        <v>1.3100000000000001E-2</v>
      </c>
      <c r="I28" s="33">
        <v>1.3100000000000001E-2</v>
      </c>
      <c r="J28" s="64">
        <v>1.3100000000000001E-2</v>
      </c>
    </row>
    <row r="29" spans="1:10" x14ac:dyDescent="0.25">
      <c r="A29" s="31" t="s">
        <v>443</v>
      </c>
      <c r="B29" s="33">
        <v>9.4387559999999995E-2</v>
      </c>
      <c r="C29" s="33">
        <v>9.4387559999999995E-2</v>
      </c>
      <c r="D29" s="33">
        <v>0.1022</v>
      </c>
      <c r="E29" s="33">
        <v>0.1022</v>
      </c>
      <c r="F29" s="33">
        <v>0.1022</v>
      </c>
      <c r="G29" s="33">
        <v>0.1022</v>
      </c>
      <c r="H29" s="33">
        <v>0.1022</v>
      </c>
      <c r="I29" s="33">
        <v>0.1022</v>
      </c>
      <c r="J29" s="64">
        <v>0.1022</v>
      </c>
    </row>
    <row r="30" spans="1:10" x14ac:dyDescent="0.25">
      <c r="A30" s="31" t="s">
        <v>444</v>
      </c>
      <c r="B30" s="33">
        <v>0.11813095699999999</v>
      </c>
      <c r="C30" s="33">
        <v>0.11813095699999999</v>
      </c>
      <c r="D30" s="33">
        <v>0.19339999999999999</v>
      </c>
      <c r="E30" s="33">
        <v>0.19339999999999999</v>
      </c>
      <c r="F30" s="33">
        <v>0.19339999999999999</v>
      </c>
      <c r="G30" s="33">
        <v>0.19339999999999999</v>
      </c>
      <c r="H30" s="33">
        <v>0.19339999999999999</v>
      </c>
      <c r="I30" s="33">
        <v>0.19339999999999999</v>
      </c>
      <c r="J30" s="64">
        <v>0.19339999999999999</v>
      </c>
    </row>
    <row r="31" spans="1:10" x14ac:dyDescent="0.25">
      <c r="A31" s="31" t="s">
        <v>445</v>
      </c>
      <c r="B31" s="33">
        <v>7.0834488000000001E-2</v>
      </c>
      <c r="C31" s="33">
        <v>7.0834488000000001E-2</v>
      </c>
      <c r="D31" s="33">
        <v>0.1145</v>
      </c>
      <c r="E31" s="33">
        <v>0.1145</v>
      </c>
      <c r="F31" s="33">
        <v>0.1145</v>
      </c>
      <c r="G31" s="33">
        <v>0.1145</v>
      </c>
      <c r="H31" s="33">
        <v>0.1145</v>
      </c>
      <c r="I31" s="33">
        <v>0.1145</v>
      </c>
      <c r="J31" s="64">
        <v>0.1145</v>
      </c>
    </row>
    <row r="32" spans="1:10" x14ac:dyDescent="0.25">
      <c r="A32" s="31" t="s">
        <v>446</v>
      </c>
      <c r="B32" s="33">
        <v>4.2417360000000001E-2</v>
      </c>
      <c r="C32" s="33">
        <v>4.2417360000000001E-2</v>
      </c>
      <c r="D32" s="33">
        <v>2.5399999999999999E-2</v>
      </c>
      <c r="E32" s="33">
        <v>2.5399999999999999E-2</v>
      </c>
      <c r="F32" s="33">
        <v>2.5399999999999999E-2</v>
      </c>
      <c r="G32" s="33">
        <v>2.5399999999999999E-2</v>
      </c>
      <c r="H32" s="33">
        <v>2.5399999999999999E-2</v>
      </c>
      <c r="I32" s="33">
        <v>2.5399999999999999E-2</v>
      </c>
      <c r="J32" s="64">
        <v>2.5399999999999999E-2</v>
      </c>
    </row>
    <row r="33" spans="1:10" x14ac:dyDescent="0.25">
      <c r="A33" s="31" t="s">
        <v>447</v>
      </c>
      <c r="B33" s="33">
        <v>5.6411915999999999E-2</v>
      </c>
      <c r="C33" s="33">
        <v>5.6411915999999999E-2</v>
      </c>
      <c r="D33" s="33">
        <v>3.7499999999999999E-2</v>
      </c>
      <c r="E33" s="33">
        <v>3.7499999999999999E-2</v>
      </c>
      <c r="F33" s="33">
        <v>3.7499999999999999E-2</v>
      </c>
      <c r="G33" s="33">
        <v>3.7499999999999999E-2</v>
      </c>
      <c r="H33" s="33">
        <v>3.7499999999999999E-2</v>
      </c>
      <c r="I33" s="33">
        <v>3.7499999999999999E-2</v>
      </c>
      <c r="J33" s="64">
        <v>3.7499999999999999E-2</v>
      </c>
    </row>
    <row r="34" spans="1:10" x14ac:dyDescent="0.25">
      <c r="A34" s="31" t="s">
        <v>448</v>
      </c>
      <c r="B34" s="33">
        <v>0.25038596899999899</v>
      </c>
      <c r="C34" s="33">
        <v>0.25038596899999899</v>
      </c>
      <c r="D34" s="33">
        <v>0.14990000000000001</v>
      </c>
      <c r="E34" s="33">
        <v>0.14990000000000001</v>
      </c>
      <c r="F34" s="33">
        <v>0.14990000000000001</v>
      </c>
      <c r="G34" s="33">
        <v>0.14990000000000001</v>
      </c>
      <c r="H34" s="33">
        <v>0.14990000000000001</v>
      </c>
      <c r="I34" s="33">
        <v>0.14990000000000001</v>
      </c>
      <c r="J34" s="64">
        <v>0.14990000000000001</v>
      </c>
    </row>
    <row r="35" spans="1:10" x14ac:dyDescent="0.25">
      <c r="A35" s="31" t="s">
        <v>449</v>
      </c>
      <c r="B35" s="33">
        <v>0.10873266400000001</v>
      </c>
      <c r="C35" s="33">
        <v>0.10873266400000001</v>
      </c>
      <c r="D35" s="33">
        <v>8.6400000000000005E-2</v>
      </c>
      <c r="E35" s="33">
        <v>8.6400000000000005E-2</v>
      </c>
      <c r="F35" s="33">
        <v>8.6400000000000005E-2</v>
      </c>
      <c r="G35" s="33">
        <v>8.6400000000000005E-2</v>
      </c>
      <c r="H35" s="33">
        <v>8.6400000000000005E-2</v>
      </c>
      <c r="I35" s="33">
        <v>8.6400000000000005E-2</v>
      </c>
      <c r="J35" s="64">
        <v>8.6400000000000005E-2</v>
      </c>
    </row>
    <row r="36" spans="1:10" x14ac:dyDescent="0.25">
      <c r="A36" s="31" t="s">
        <v>450</v>
      </c>
      <c r="B36" s="33">
        <v>9.1046923000000002E-2</v>
      </c>
      <c r="C36" s="33">
        <v>9.1046923000000002E-2</v>
      </c>
      <c r="D36" s="33">
        <v>0.1014</v>
      </c>
      <c r="E36" s="33">
        <v>0.1014</v>
      </c>
      <c r="F36" s="33">
        <v>0.1014</v>
      </c>
      <c r="G36" s="33">
        <v>0.1014</v>
      </c>
      <c r="H36" s="33">
        <v>0.1014</v>
      </c>
      <c r="I36" s="33">
        <v>0.1014</v>
      </c>
      <c r="J36" s="64">
        <v>0.1014</v>
      </c>
    </row>
    <row r="37" spans="1:10" x14ac:dyDescent="0.25">
      <c r="A37" s="32" t="s">
        <v>451</v>
      </c>
      <c r="B37" s="65">
        <v>0.123040723</v>
      </c>
      <c r="C37" s="65">
        <v>0.123040723</v>
      </c>
      <c r="D37" s="65">
        <v>0.1537</v>
      </c>
      <c r="E37" s="65">
        <v>0.1537</v>
      </c>
      <c r="F37" s="65">
        <v>0.1537</v>
      </c>
      <c r="G37" s="65">
        <v>0.1537</v>
      </c>
      <c r="H37" s="65">
        <v>0.1537</v>
      </c>
      <c r="I37" s="65">
        <v>0.1537</v>
      </c>
      <c r="J37" s="66">
        <v>0.1537</v>
      </c>
    </row>
    <row r="39" spans="1:10" x14ac:dyDescent="0.25">
      <c r="A39" s="2" t="s">
        <v>467</v>
      </c>
    </row>
    <row r="41" spans="1:10" x14ac:dyDescent="0.25">
      <c r="A41" s="37" t="s">
        <v>466</v>
      </c>
      <c r="B41" s="19" t="s">
        <v>459</v>
      </c>
      <c r="C41" s="19" t="s">
        <v>460</v>
      </c>
      <c r="D41" s="18" t="s">
        <v>468</v>
      </c>
    </row>
    <row r="42" spans="1:10" x14ac:dyDescent="0.25">
      <c r="A42" s="30" t="s">
        <v>452</v>
      </c>
      <c r="B42" s="62">
        <v>1</v>
      </c>
      <c r="C42" s="7" t="s">
        <v>0</v>
      </c>
      <c r="D42" s="63">
        <v>0.6</v>
      </c>
    </row>
    <row r="43" spans="1:10" x14ac:dyDescent="0.25">
      <c r="A43" s="31" t="s">
        <v>453</v>
      </c>
      <c r="B43" s="67">
        <v>1</v>
      </c>
      <c r="C43" s="10" t="s">
        <v>0</v>
      </c>
      <c r="D43" s="68">
        <v>0.6</v>
      </c>
    </row>
    <row r="44" spans="1:10" x14ac:dyDescent="0.25">
      <c r="A44" s="31" t="s">
        <v>454</v>
      </c>
      <c r="B44" s="67">
        <v>1</v>
      </c>
      <c r="C44" s="10" t="s">
        <v>0</v>
      </c>
      <c r="D44" s="68">
        <v>0.6</v>
      </c>
    </row>
    <row r="45" spans="1:10" x14ac:dyDescent="0.25">
      <c r="A45" s="31" t="s">
        <v>161</v>
      </c>
      <c r="B45" s="67">
        <v>1</v>
      </c>
      <c r="C45" s="10" t="s">
        <v>0</v>
      </c>
      <c r="D45" s="68">
        <v>0.6</v>
      </c>
    </row>
    <row r="46" spans="1:10" x14ac:dyDescent="0.25">
      <c r="A46" s="31" t="s">
        <v>455</v>
      </c>
      <c r="B46" s="67">
        <v>1</v>
      </c>
      <c r="C46" s="10" t="s">
        <v>0</v>
      </c>
      <c r="D46" s="68">
        <v>0.6</v>
      </c>
    </row>
    <row r="47" spans="1:10" x14ac:dyDescent="0.25">
      <c r="A47" s="31" t="s">
        <v>456</v>
      </c>
      <c r="B47" s="67">
        <v>1</v>
      </c>
      <c r="C47" s="10" t="s">
        <v>0</v>
      </c>
      <c r="D47" s="68">
        <v>0.6</v>
      </c>
    </row>
    <row r="48" spans="1:10" x14ac:dyDescent="0.25">
      <c r="A48" s="31" t="s">
        <v>138</v>
      </c>
      <c r="B48" s="67">
        <v>1</v>
      </c>
      <c r="C48" s="10" t="s">
        <v>0</v>
      </c>
      <c r="D48" s="68">
        <v>0.6</v>
      </c>
    </row>
    <row r="49" spans="1:38" x14ac:dyDescent="0.25">
      <c r="A49" s="31" t="s">
        <v>457</v>
      </c>
      <c r="B49" s="67">
        <v>1</v>
      </c>
      <c r="C49" s="10" t="s">
        <v>0</v>
      </c>
      <c r="D49" s="68">
        <v>0.6</v>
      </c>
    </row>
    <row r="50" spans="1:38" x14ac:dyDescent="0.25">
      <c r="A50" s="32" t="s">
        <v>316</v>
      </c>
      <c r="B50" s="69">
        <v>1</v>
      </c>
      <c r="C50" s="13" t="s">
        <v>0</v>
      </c>
      <c r="D50" s="70">
        <v>0.6</v>
      </c>
    </row>
    <row r="53" spans="1:38" s="38" customFormat="1" ht="18.75" x14ac:dyDescent="0.3">
      <c r="A53" s="38" t="s">
        <v>406</v>
      </c>
    </row>
    <row r="55" spans="1:38" x14ac:dyDescent="0.25">
      <c r="A55" s="2" t="s">
        <v>471</v>
      </c>
    </row>
    <row r="57" spans="1:38" x14ac:dyDescent="0.25">
      <c r="A57" s="37" t="s">
        <v>431</v>
      </c>
      <c r="B57" s="19">
        <v>2014</v>
      </c>
      <c r="C57" s="19">
        <v>2015</v>
      </c>
      <c r="D57" s="19">
        <v>2016</v>
      </c>
      <c r="E57" s="19">
        <v>2017</v>
      </c>
      <c r="F57" s="19">
        <v>2018</v>
      </c>
      <c r="G57" s="19">
        <v>2019</v>
      </c>
      <c r="H57" s="19">
        <v>2020</v>
      </c>
      <c r="I57" s="19">
        <v>2021</v>
      </c>
      <c r="J57" s="19">
        <v>2022</v>
      </c>
      <c r="K57" s="19">
        <v>2023</v>
      </c>
      <c r="L57" s="19">
        <v>2024</v>
      </c>
      <c r="M57" s="19">
        <v>2025</v>
      </c>
      <c r="N57" s="19">
        <v>2026</v>
      </c>
      <c r="O57" s="19">
        <v>2027</v>
      </c>
      <c r="P57" s="19">
        <v>2028</v>
      </c>
      <c r="Q57" s="19">
        <v>2029</v>
      </c>
      <c r="R57" s="19">
        <v>2030</v>
      </c>
      <c r="S57" s="19">
        <v>2031</v>
      </c>
      <c r="T57" s="19">
        <v>2032</v>
      </c>
      <c r="U57" s="19">
        <v>2033</v>
      </c>
      <c r="V57" s="19">
        <v>2034</v>
      </c>
      <c r="W57" s="19">
        <v>2035</v>
      </c>
      <c r="X57" s="19">
        <v>2036</v>
      </c>
      <c r="Y57" s="19">
        <v>2037</v>
      </c>
      <c r="Z57" s="19">
        <v>2038</v>
      </c>
      <c r="AA57" s="19">
        <v>2039</v>
      </c>
      <c r="AB57" s="19">
        <v>2040</v>
      </c>
      <c r="AC57" s="19">
        <v>2041</v>
      </c>
      <c r="AD57" s="19">
        <v>2042</v>
      </c>
      <c r="AE57" s="19">
        <v>2043</v>
      </c>
      <c r="AF57" s="19">
        <v>2044</v>
      </c>
      <c r="AG57" s="19">
        <v>2045</v>
      </c>
      <c r="AH57" s="19">
        <v>2046</v>
      </c>
      <c r="AI57" s="19">
        <v>2047</v>
      </c>
      <c r="AJ57" s="19">
        <v>2048</v>
      </c>
      <c r="AK57" s="19">
        <v>2049</v>
      </c>
      <c r="AL57" s="18">
        <v>2050</v>
      </c>
    </row>
    <row r="58" spans="1:38" x14ac:dyDescent="0.25">
      <c r="A58" s="31" t="s">
        <v>362</v>
      </c>
      <c r="B58" s="90">
        <v>676.2</v>
      </c>
      <c r="C58" s="82">
        <v>676.2</v>
      </c>
      <c r="D58" s="82">
        <v>676.2</v>
      </c>
      <c r="E58" s="82">
        <v>676.2</v>
      </c>
      <c r="F58" s="82">
        <v>676.2</v>
      </c>
      <c r="G58" s="82">
        <v>676.2</v>
      </c>
      <c r="H58" s="82">
        <v>676.2</v>
      </c>
      <c r="I58" s="82">
        <v>676.2</v>
      </c>
      <c r="J58" s="82">
        <v>676.2</v>
      </c>
      <c r="K58" s="82">
        <v>676.2</v>
      </c>
      <c r="L58" s="82">
        <v>676.2</v>
      </c>
      <c r="M58" s="82">
        <v>676.2</v>
      </c>
      <c r="N58" s="82">
        <v>676.2</v>
      </c>
      <c r="O58" s="82">
        <v>676.2</v>
      </c>
      <c r="P58" s="82">
        <v>676.2</v>
      </c>
      <c r="Q58" s="82">
        <v>676.2</v>
      </c>
      <c r="R58" s="82">
        <v>676.2</v>
      </c>
      <c r="S58" s="82">
        <v>676.2</v>
      </c>
      <c r="T58" s="82">
        <v>676.2</v>
      </c>
      <c r="U58" s="82">
        <v>676.2</v>
      </c>
      <c r="V58" s="82">
        <v>676.2</v>
      </c>
      <c r="W58" s="82">
        <v>676.2</v>
      </c>
      <c r="X58" s="82">
        <v>676.2</v>
      </c>
      <c r="Y58" s="82">
        <v>676.2</v>
      </c>
      <c r="Z58" s="82">
        <v>676.2</v>
      </c>
      <c r="AA58" s="82">
        <v>676.2</v>
      </c>
      <c r="AB58" s="82">
        <v>676.2</v>
      </c>
      <c r="AC58" s="82">
        <v>676.2</v>
      </c>
      <c r="AD58" s="82">
        <v>676.2</v>
      </c>
      <c r="AE58" s="82">
        <v>676.2</v>
      </c>
      <c r="AF58" s="82">
        <v>676.2</v>
      </c>
      <c r="AG58" s="82">
        <v>676.2</v>
      </c>
      <c r="AH58" s="82">
        <v>676.2</v>
      </c>
      <c r="AI58" s="82">
        <v>676.2</v>
      </c>
      <c r="AJ58" s="82">
        <v>676.2</v>
      </c>
      <c r="AK58" s="82">
        <v>676.2</v>
      </c>
      <c r="AL58" s="83">
        <v>676.2</v>
      </c>
    </row>
    <row r="59" spans="1:38" x14ac:dyDescent="0.25">
      <c r="A59" s="31" t="s">
        <v>363</v>
      </c>
      <c r="B59" s="84">
        <v>664.35520671999996</v>
      </c>
      <c r="C59" s="85">
        <v>652.92541345999996</v>
      </c>
      <c r="D59" s="85">
        <v>643.17767964999996</v>
      </c>
      <c r="E59" s="85">
        <v>632.30381893000003</v>
      </c>
      <c r="F59" s="85">
        <v>631.70492172000002</v>
      </c>
      <c r="G59" s="85">
        <v>650.65037336</v>
      </c>
      <c r="H59" s="85">
        <v>691.75512937999997</v>
      </c>
      <c r="I59" s="85">
        <v>735.81109719999995</v>
      </c>
      <c r="J59" s="85">
        <v>742.17842482000003</v>
      </c>
      <c r="K59" s="85">
        <v>742.55472717999999</v>
      </c>
      <c r="L59" s="85">
        <v>737.54963138000005</v>
      </c>
      <c r="M59" s="85">
        <v>728.40107811999997</v>
      </c>
      <c r="N59" s="85">
        <v>716.31365740000001</v>
      </c>
      <c r="O59" s="85">
        <v>700.49513630000001</v>
      </c>
      <c r="P59" s="85">
        <v>684.05727964799996</v>
      </c>
      <c r="Q59" s="85">
        <v>668.82549221700003</v>
      </c>
      <c r="R59" s="85">
        <v>654.09619669999995</v>
      </c>
      <c r="S59" s="85">
        <v>648.51390028000003</v>
      </c>
      <c r="T59" s="85">
        <v>642.82199168</v>
      </c>
      <c r="U59" s="85">
        <v>637.03464492000001</v>
      </c>
      <c r="V59" s="85">
        <v>636.99044520999996</v>
      </c>
      <c r="W59" s="85">
        <v>636.94714237999995</v>
      </c>
      <c r="X59" s="85">
        <v>636.90470929000003</v>
      </c>
      <c r="Y59" s="85">
        <v>636.86311985999998</v>
      </c>
      <c r="Z59" s="85">
        <v>636.82234906999997</v>
      </c>
      <c r="AA59" s="85">
        <v>636.78237288000003</v>
      </c>
      <c r="AB59" s="85">
        <v>636.74316819000001</v>
      </c>
      <c r="AC59" s="85">
        <v>636.70471278000002</v>
      </c>
      <c r="AD59" s="85">
        <v>636.66698528999996</v>
      </c>
      <c r="AE59" s="85">
        <v>636.62996516999999</v>
      </c>
      <c r="AF59" s="85">
        <v>636.59363264000001</v>
      </c>
      <c r="AG59" s="85">
        <v>636.55796863</v>
      </c>
      <c r="AH59" s="85">
        <v>636.52295482</v>
      </c>
      <c r="AI59" s="85">
        <v>636.48857351000004</v>
      </c>
      <c r="AJ59" s="85">
        <v>636.45480766000003</v>
      </c>
      <c r="AK59" s="85">
        <v>636.42164085000002</v>
      </c>
      <c r="AL59" s="86">
        <v>636.38905722000004</v>
      </c>
    </row>
    <row r="60" spans="1:38" x14ac:dyDescent="0.25">
      <c r="A60" s="31" t="s">
        <v>364</v>
      </c>
      <c r="B60" s="84">
        <v>676.2</v>
      </c>
      <c r="C60" s="85">
        <v>676.2</v>
      </c>
      <c r="D60" s="85">
        <v>676.2</v>
      </c>
      <c r="E60" s="85">
        <v>676.2</v>
      </c>
      <c r="F60" s="85">
        <v>676.2</v>
      </c>
      <c r="G60" s="85">
        <v>676.2</v>
      </c>
      <c r="H60" s="85">
        <v>676.2</v>
      </c>
      <c r="I60" s="85">
        <v>676.2</v>
      </c>
      <c r="J60" s="85">
        <v>676.2</v>
      </c>
      <c r="K60" s="85">
        <v>676.2</v>
      </c>
      <c r="L60" s="85">
        <v>676.2</v>
      </c>
      <c r="M60" s="85">
        <v>676.2</v>
      </c>
      <c r="N60" s="85">
        <v>676.2</v>
      </c>
      <c r="O60" s="85">
        <v>676.2</v>
      </c>
      <c r="P60" s="85">
        <v>676.2</v>
      </c>
      <c r="Q60" s="85">
        <v>676.2</v>
      </c>
      <c r="R60" s="85">
        <v>676.2</v>
      </c>
      <c r="S60" s="85">
        <v>650.84249999999997</v>
      </c>
      <c r="T60" s="85">
        <v>625.48500000000001</v>
      </c>
      <c r="U60" s="85">
        <v>600.12750000000005</v>
      </c>
      <c r="V60" s="85">
        <v>574.77</v>
      </c>
      <c r="W60" s="85">
        <v>549.41250000000002</v>
      </c>
      <c r="X60" s="85">
        <v>524.05499999999995</v>
      </c>
      <c r="Y60" s="85">
        <v>498.69749999999999</v>
      </c>
      <c r="Z60" s="85">
        <v>473.34</v>
      </c>
      <c r="AA60" s="85">
        <v>447.98250000000002</v>
      </c>
      <c r="AB60" s="85">
        <v>422.625</v>
      </c>
      <c r="AC60" s="85">
        <v>397.26749999999998</v>
      </c>
      <c r="AD60" s="85">
        <v>371.91</v>
      </c>
      <c r="AE60" s="85">
        <v>346.55250000000001</v>
      </c>
      <c r="AF60" s="85">
        <v>321.19499999999999</v>
      </c>
      <c r="AG60" s="85">
        <v>295.83749999999998</v>
      </c>
      <c r="AH60" s="85">
        <v>270.48</v>
      </c>
      <c r="AI60" s="85">
        <v>245.1225</v>
      </c>
      <c r="AJ60" s="85">
        <v>219.76499999999999</v>
      </c>
      <c r="AK60" s="85">
        <v>194.4075</v>
      </c>
      <c r="AL60" s="86">
        <v>169.05</v>
      </c>
    </row>
    <row r="61" spans="1:38" x14ac:dyDescent="0.25">
      <c r="A61" s="31" t="s">
        <v>365</v>
      </c>
      <c r="B61" s="84">
        <v>676.2</v>
      </c>
      <c r="C61" s="85">
        <v>676.2</v>
      </c>
      <c r="D61" s="85">
        <v>676.2</v>
      </c>
      <c r="E61" s="85">
        <v>676.2</v>
      </c>
      <c r="F61" s="85">
        <v>676.2</v>
      </c>
      <c r="G61" s="85">
        <v>676.2</v>
      </c>
      <c r="H61" s="85">
        <v>676.2</v>
      </c>
      <c r="I61" s="85">
        <v>676.2</v>
      </c>
      <c r="J61" s="85">
        <v>676.2</v>
      </c>
      <c r="K61" s="85">
        <v>676.2</v>
      </c>
      <c r="L61" s="85">
        <v>676.2</v>
      </c>
      <c r="M61" s="85">
        <v>676.2</v>
      </c>
      <c r="N61" s="85">
        <v>676.2</v>
      </c>
      <c r="O61" s="85">
        <v>676.2</v>
      </c>
      <c r="P61" s="85">
        <v>676.2</v>
      </c>
      <c r="Q61" s="85">
        <v>676.2</v>
      </c>
      <c r="R61" s="85">
        <v>676.2</v>
      </c>
      <c r="S61" s="85">
        <v>650.79999999999995</v>
      </c>
      <c r="T61" s="85">
        <v>625.5</v>
      </c>
      <c r="U61" s="85">
        <v>600.1</v>
      </c>
      <c r="V61" s="85">
        <v>574.79999999999995</v>
      </c>
      <c r="W61" s="85">
        <v>549.4</v>
      </c>
      <c r="X61" s="85">
        <v>524.1</v>
      </c>
      <c r="Y61" s="85">
        <v>498.7</v>
      </c>
      <c r="Z61" s="85">
        <v>473.3</v>
      </c>
      <c r="AA61" s="85">
        <v>448</v>
      </c>
      <c r="AB61" s="85">
        <v>422.6</v>
      </c>
      <c r="AC61" s="85">
        <v>397.3</v>
      </c>
      <c r="AD61" s="85">
        <v>371.9</v>
      </c>
      <c r="AE61" s="85">
        <v>346.6</v>
      </c>
      <c r="AF61" s="85">
        <v>321.2</v>
      </c>
      <c r="AG61" s="85">
        <v>295.8</v>
      </c>
      <c r="AH61" s="85">
        <v>270.5</v>
      </c>
      <c r="AI61" s="85">
        <v>245.1</v>
      </c>
      <c r="AJ61" s="85">
        <v>219.8</v>
      </c>
      <c r="AK61" s="85">
        <v>194.4</v>
      </c>
      <c r="AL61" s="86">
        <v>169.1</v>
      </c>
    </row>
    <row r="62" spans="1:38" x14ac:dyDescent="0.25">
      <c r="A62" s="31" t="s">
        <v>366</v>
      </c>
      <c r="B62" s="84">
        <v>676.2</v>
      </c>
      <c r="C62" s="85">
        <v>676.2</v>
      </c>
      <c r="D62" s="85">
        <v>676.2</v>
      </c>
      <c r="E62" s="85">
        <v>676.2</v>
      </c>
      <c r="F62" s="85">
        <v>676.2</v>
      </c>
      <c r="G62" s="85">
        <v>676.2</v>
      </c>
      <c r="H62" s="85">
        <v>676.2</v>
      </c>
      <c r="I62" s="85">
        <v>676.2</v>
      </c>
      <c r="J62" s="85">
        <v>676.2</v>
      </c>
      <c r="K62" s="85">
        <v>676.2</v>
      </c>
      <c r="L62" s="85">
        <v>676.2</v>
      </c>
      <c r="M62" s="85">
        <v>676.2</v>
      </c>
      <c r="N62" s="85">
        <v>676.2</v>
      </c>
      <c r="O62" s="85">
        <v>676.2</v>
      </c>
      <c r="P62" s="85">
        <v>676.2</v>
      </c>
      <c r="Q62" s="85">
        <v>676.2</v>
      </c>
      <c r="R62" s="85">
        <v>676.2</v>
      </c>
      <c r="S62" s="85">
        <v>650.84249999999997</v>
      </c>
      <c r="T62" s="85">
        <v>625.48500000000001</v>
      </c>
      <c r="U62" s="85">
        <v>600.12750000000005</v>
      </c>
      <c r="V62" s="85">
        <v>574.77</v>
      </c>
      <c r="W62" s="85">
        <v>549.41250000000002</v>
      </c>
      <c r="X62" s="85">
        <v>524.05499999999995</v>
      </c>
      <c r="Y62" s="85">
        <v>498.69749999999999</v>
      </c>
      <c r="Z62" s="85">
        <v>473.34</v>
      </c>
      <c r="AA62" s="85">
        <v>447.98250000000002</v>
      </c>
      <c r="AB62" s="85">
        <v>422.625</v>
      </c>
      <c r="AC62" s="85">
        <v>397.26749999999998</v>
      </c>
      <c r="AD62" s="85">
        <v>371.91</v>
      </c>
      <c r="AE62" s="85">
        <v>346.55250000000001</v>
      </c>
      <c r="AF62" s="85">
        <v>321.19499999999999</v>
      </c>
      <c r="AG62" s="85">
        <v>295.83749999999998</v>
      </c>
      <c r="AH62" s="85">
        <v>270.48</v>
      </c>
      <c r="AI62" s="85">
        <v>245.1225</v>
      </c>
      <c r="AJ62" s="85">
        <v>219.76499999999999</v>
      </c>
      <c r="AK62" s="85">
        <v>194.4075</v>
      </c>
      <c r="AL62" s="86">
        <v>169.05</v>
      </c>
    </row>
    <row r="63" spans="1:38" x14ac:dyDescent="0.25">
      <c r="A63" s="31" t="s">
        <v>367</v>
      </c>
      <c r="B63" s="84">
        <v>676.2</v>
      </c>
      <c r="C63" s="85">
        <v>676.2</v>
      </c>
      <c r="D63" s="85">
        <v>676.2</v>
      </c>
      <c r="E63" s="85">
        <v>676.2</v>
      </c>
      <c r="F63" s="85">
        <v>676.2</v>
      </c>
      <c r="G63" s="85">
        <v>676.2</v>
      </c>
      <c r="H63" s="85">
        <v>676.2</v>
      </c>
      <c r="I63" s="85">
        <v>676.2</v>
      </c>
      <c r="J63" s="85">
        <v>676.2</v>
      </c>
      <c r="K63" s="85">
        <v>676.2</v>
      </c>
      <c r="L63" s="85">
        <v>676.2</v>
      </c>
      <c r="M63" s="85">
        <v>676.2</v>
      </c>
      <c r="N63" s="85">
        <v>676.2</v>
      </c>
      <c r="O63" s="85">
        <v>676.2</v>
      </c>
      <c r="P63" s="85">
        <v>676.2</v>
      </c>
      <c r="Q63" s="85">
        <v>676.2</v>
      </c>
      <c r="R63" s="85">
        <v>676.2</v>
      </c>
      <c r="S63" s="85">
        <v>650.79999999999995</v>
      </c>
      <c r="T63" s="85">
        <v>625.5</v>
      </c>
      <c r="U63" s="85">
        <v>600.1</v>
      </c>
      <c r="V63" s="85">
        <v>574.79999999999995</v>
      </c>
      <c r="W63" s="85">
        <v>549.4</v>
      </c>
      <c r="X63" s="85">
        <v>524.1</v>
      </c>
      <c r="Y63" s="85">
        <v>498.7</v>
      </c>
      <c r="Z63" s="85">
        <v>473.3</v>
      </c>
      <c r="AA63" s="85">
        <v>448</v>
      </c>
      <c r="AB63" s="85">
        <v>422.6</v>
      </c>
      <c r="AC63" s="85">
        <v>397.3</v>
      </c>
      <c r="AD63" s="85">
        <v>371.9</v>
      </c>
      <c r="AE63" s="85">
        <v>346.6</v>
      </c>
      <c r="AF63" s="85">
        <v>321.2</v>
      </c>
      <c r="AG63" s="85">
        <v>295.8</v>
      </c>
      <c r="AH63" s="85">
        <v>270.5</v>
      </c>
      <c r="AI63" s="85">
        <v>245.1</v>
      </c>
      <c r="AJ63" s="85">
        <v>219.8</v>
      </c>
      <c r="AK63" s="85">
        <v>194.4</v>
      </c>
      <c r="AL63" s="86">
        <v>169.1</v>
      </c>
    </row>
    <row r="64" spans="1:38" x14ac:dyDescent="0.25">
      <c r="A64" s="31" t="s">
        <v>368</v>
      </c>
      <c r="B64" s="84">
        <v>676.2</v>
      </c>
      <c r="C64" s="85">
        <v>676.2</v>
      </c>
      <c r="D64" s="85">
        <v>676.2</v>
      </c>
      <c r="E64" s="85">
        <v>676.2</v>
      </c>
      <c r="F64" s="85">
        <v>676.2</v>
      </c>
      <c r="G64" s="85">
        <v>676.2</v>
      </c>
      <c r="H64" s="85">
        <v>676.2</v>
      </c>
      <c r="I64" s="85">
        <v>676.2</v>
      </c>
      <c r="J64" s="85">
        <v>676.2</v>
      </c>
      <c r="K64" s="85">
        <v>676.2</v>
      </c>
      <c r="L64" s="85">
        <v>676.2</v>
      </c>
      <c r="M64" s="85">
        <v>676.2</v>
      </c>
      <c r="N64" s="85">
        <v>676.2</v>
      </c>
      <c r="O64" s="85">
        <v>676.2</v>
      </c>
      <c r="P64" s="85">
        <v>676.2</v>
      </c>
      <c r="Q64" s="85">
        <v>676.2</v>
      </c>
      <c r="R64" s="85">
        <v>676.2</v>
      </c>
      <c r="S64" s="85">
        <v>650.84249999999997</v>
      </c>
      <c r="T64" s="85">
        <v>625.48500000000001</v>
      </c>
      <c r="U64" s="85">
        <v>600.12750000000005</v>
      </c>
      <c r="V64" s="85">
        <v>574.77</v>
      </c>
      <c r="W64" s="85">
        <v>549.41250000000002</v>
      </c>
      <c r="X64" s="85">
        <v>524.05499999999995</v>
      </c>
      <c r="Y64" s="85">
        <v>498.69749999999999</v>
      </c>
      <c r="Z64" s="85">
        <v>473.34</v>
      </c>
      <c r="AA64" s="85">
        <v>447.98250000000002</v>
      </c>
      <c r="AB64" s="85">
        <v>422.625</v>
      </c>
      <c r="AC64" s="85">
        <v>397.26749999999998</v>
      </c>
      <c r="AD64" s="85">
        <v>371.91</v>
      </c>
      <c r="AE64" s="85">
        <v>346.55250000000001</v>
      </c>
      <c r="AF64" s="85">
        <v>321.19499999999999</v>
      </c>
      <c r="AG64" s="85">
        <v>295.83749999999998</v>
      </c>
      <c r="AH64" s="85">
        <v>270.48</v>
      </c>
      <c r="AI64" s="85">
        <v>245.1225</v>
      </c>
      <c r="AJ64" s="85">
        <v>219.76499999999999</v>
      </c>
      <c r="AK64" s="85">
        <v>194.4075</v>
      </c>
      <c r="AL64" s="86">
        <v>169.05</v>
      </c>
    </row>
    <row r="65" spans="1:38" x14ac:dyDescent="0.25">
      <c r="A65" s="31" t="s">
        <v>369</v>
      </c>
      <c r="B65" s="84">
        <v>676.2</v>
      </c>
      <c r="C65" s="85">
        <v>676.2</v>
      </c>
      <c r="D65" s="85">
        <v>676.2</v>
      </c>
      <c r="E65" s="85">
        <v>676.2</v>
      </c>
      <c r="F65" s="85">
        <v>676.2</v>
      </c>
      <c r="G65" s="85">
        <v>676.2</v>
      </c>
      <c r="H65" s="85">
        <v>676.2</v>
      </c>
      <c r="I65" s="85">
        <v>676.2</v>
      </c>
      <c r="J65" s="85">
        <v>676.2</v>
      </c>
      <c r="K65" s="85">
        <v>676.2</v>
      </c>
      <c r="L65" s="85">
        <v>676.2</v>
      </c>
      <c r="M65" s="85">
        <v>676.2</v>
      </c>
      <c r="N65" s="85">
        <v>676.2</v>
      </c>
      <c r="O65" s="85">
        <v>676.2</v>
      </c>
      <c r="P65" s="85">
        <v>676.2</v>
      </c>
      <c r="Q65" s="85">
        <v>676.2</v>
      </c>
      <c r="R65" s="85">
        <v>676.2</v>
      </c>
      <c r="S65" s="85">
        <v>650.84249999999997</v>
      </c>
      <c r="T65" s="85">
        <v>625.48500000000001</v>
      </c>
      <c r="U65" s="85">
        <v>600.12750000000005</v>
      </c>
      <c r="V65" s="85">
        <v>574.77</v>
      </c>
      <c r="W65" s="85">
        <v>549.41250000000002</v>
      </c>
      <c r="X65" s="85">
        <v>524.05499999999995</v>
      </c>
      <c r="Y65" s="85">
        <v>498.69749999999999</v>
      </c>
      <c r="Z65" s="85">
        <v>473.34</v>
      </c>
      <c r="AA65" s="85">
        <v>447.98250000000002</v>
      </c>
      <c r="AB65" s="85">
        <v>422.625</v>
      </c>
      <c r="AC65" s="85">
        <v>397.26749999999998</v>
      </c>
      <c r="AD65" s="85">
        <v>371.91</v>
      </c>
      <c r="AE65" s="85">
        <v>346.55250000000001</v>
      </c>
      <c r="AF65" s="85">
        <v>321.19499999999999</v>
      </c>
      <c r="AG65" s="85">
        <v>295.83749999999998</v>
      </c>
      <c r="AH65" s="85">
        <v>270.48</v>
      </c>
      <c r="AI65" s="85">
        <v>245.1225</v>
      </c>
      <c r="AJ65" s="85">
        <v>219.76499999999999</v>
      </c>
      <c r="AK65" s="85">
        <v>194.4075</v>
      </c>
      <c r="AL65" s="86">
        <v>169.05</v>
      </c>
    </row>
    <row r="66" spans="1:38" x14ac:dyDescent="0.25">
      <c r="A66" s="32" t="s">
        <v>370</v>
      </c>
      <c r="B66" s="87">
        <v>676.2</v>
      </c>
      <c r="C66" s="88">
        <v>676.2</v>
      </c>
      <c r="D66" s="88">
        <v>676.2</v>
      </c>
      <c r="E66" s="88">
        <v>676.2</v>
      </c>
      <c r="F66" s="88">
        <v>676.2</v>
      </c>
      <c r="G66" s="88">
        <v>676.2</v>
      </c>
      <c r="H66" s="88">
        <v>676.2</v>
      </c>
      <c r="I66" s="88">
        <v>676.2</v>
      </c>
      <c r="J66" s="88">
        <v>676.2</v>
      </c>
      <c r="K66" s="88">
        <v>676.2</v>
      </c>
      <c r="L66" s="88">
        <v>676.2</v>
      </c>
      <c r="M66" s="88">
        <v>676.2</v>
      </c>
      <c r="N66" s="88">
        <v>676.2</v>
      </c>
      <c r="O66" s="88">
        <v>676.2</v>
      </c>
      <c r="P66" s="88">
        <v>676.2</v>
      </c>
      <c r="Q66" s="88">
        <v>676.2</v>
      </c>
      <c r="R66" s="88">
        <v>676.2</v>
      </c>
      <c r="S66" s="88">
        <v>650.84249999999997</v>
      </c>
      <c r="T66" s="88">
        <v>625.48500000000001</v>
      </c>
      <c r="U66" s="88">
        <v>600.12750000000005</v>
      </c>
      <c r="V66" s="88">
        <v>574.77</v>
      </c>
      <c r="W66" s="88">
        <v>549.41250000000002</v>
      </c>
      <c r="X66" s="88">
        <v>524.05499999999995</v>
      </c>
      <c r="Y66" s="88">
        <v>498.69749999999999</v>
      </c>
      <c r="Z66" s="88">
        <v>473.34</v>
      </c>
      <c r="AA66" s="88">
        <v>447.98250000000002</v>
      </c>
      <c r="AB66" s="88">
        <v>422.625</v>
      </c>
      <c r="AC66" s="88">
        <v>397.26749999999998</v>
      </c>
      <c r="AD66" s="88">
        <v>371.91</v>
      </c>
      <c r="AE66" s="88">
        <v>346.55250000000001</v>
      </c>
      <c r="AF66" s="88">
        <v>321.19499999999999</v>
      </c>
      <c r="AG66" s="88">
        <v>295.83749999999998</v>
      </c>
      <c r="AH66" s="88">
        <v>270.48</v>
      </c>
      <c r="AI66" s="88">
        <v>245.1225</v>
      </c>
      <c r="AJ66" s="88">
        <v>219.76499999999999</v>
      </c>
      <c r="AK66" s="88">
        <v>194.4075</v>
      </c>
      <c r="AL66" s="89">
        <v>169.05</v>
      </c>
    </row>
    <row r="67" spans="1:38" x14ac:dyDescent="0.25">
      <c r="A67" t="s">
        <v>470</v>
      </c>
    </row>
    <row r="69" spans="1:38" x14ac:dyDescent="0.25">
      <c r="A69" s="2" t="s">
        <v>472</v>
      </c>
    </row>
    <row r="71" spans="1:38" x14ac:dyDescent="0.25">
      <c r="A71" s="37" t="s">
        <v>431</v>
      </c>
      <c r="B71" s="19">
        <v>2014</v>
      </c>
      <c r="C71" s="19">
        <v>2015</v>
      </c>
      <c r="D71" s="19">
        <v>2016</v>
      </c>
      <c r="E71" s="19">
        <v>2017</v>
      </c>
      <c r="F71" s="19">
        <v>2018</v>
      </c>
      <c r="G71" s="19">
        <v>2019</v>
      </c>
      <c r="H71" s="19">
        <v>2020</v>
      </c>
      <c r="I71" s="19">
        <v>2021</v>
      </c>
      <c r="J71" s="19">
        <v>2022</v>
      </c>
      <c r="K71" s="19">
        <v>2023</v>
      </c>
      <c r="L71" s="19">
        <v>2024</v>
      </c>
      <c r="M71" s="19">
        <v>2025</v>
      </c>
      <c r="N71" s="19">
        <v>2026</v>
      </c>
      <c r="O71" s="19">
        <v>2027</v>
      </c>
      <c r="P71" s="19">
        <v>2028</v>
      </c>
      <c r="Q71" s="19">
        <v>2029</v>
      </c>
      <c r="R71" s="19">
        <v>2030</v>
      </c>
      <c r="S71" s="19">
        <v>2031</v>
      </c>
      <c r="T71" s="19">
        <v>2032</v>
      </c>
      <c r="U71" s="19">
        <v>2033</v>
      </c>
      <c r="V71" s="19">
        <v>2034</v>
      </c>
      <c r="W71" s="19">
        <v>2035</v>
      </c>
      <c r="X71" s="19">
        <v>2036</v>
      </c>
      <c r="Y71" s="19">
        <v>2037</v>
      </c>
      <c r="Z71" s="19">
        <v>2038</v>
      </c>
      <c r="AA71" s="19">
        <v>2039</v>
      </c>
      <c r="AB71" s="19">
        <v>2040</v>
      </c>
      <c r="AC71" s="19">
        <v>2041</v>
      </c>
      <c r="AD71" s="19">
        <v>2042</v>
      </c>
      <c r="AE71" s="19">
        <v>2043</v>
      </c>
      <c r="AF71" s="19">
        <v>2044</v>
      </c>
      <c r="AG71" s="19">
        <v>2045</v>
      </c>
      <c r="AH71" s="19">
        <v>2046</v>
      </c>
      <c r="AI71" s="19">
        <v>2047</v>
      </c>
      <c r="AJ71" s="19">
        <v>2048</v>
      </c>
      <c r="AK71" s="19">
        <v>2049</v>
      </c>
      <c r="AL71" s="18">
        <v>2050</v>
      </c>
    </row>
    <row r="72" spans="1:38" x14ac:dyDescent="0.25">
      <c r="A72" s="31" t="s">
        <v>362</v>
      </c>
      <c r="B72" s="91">
        <v>8.8000000000000007</v>
      </c>
      <c r="C72" s="73">
        <v>8.8000000000000007</v>
      </c>
      <c r="D72" s="73">
        <v>8.8000000000000007</v>
      </c>
      <c r="E72" s="73">
        <v>8.8000000000000007</v>
      </c>
      <c r="F72" s="73">
        <v>8.8000000000000007</v>
      </c>
      <c r="G72" s="73">
        <v>8.8000000000000007</v>
      </c>
      <c r="H72" s="73">
        <v>8.8000000000000007</v>
      </c>
      <c r="I72" s="73">
        <v>8.8000000000000007</v>
      </c>
      <c r="J72" s="73">
        <v>8.8000000000000007</v>
      </c>
      <c r="K72" s="73">
        <v>8.8000000000000007</v>
      </c>
      <c r="L72" s="73">
        <v>8.8000000000000007</v>
      </c>
      <c r="M72" s="73">
        <v>8.8000000000000007</v>
      </c>
      <c r="N72" s="73">
        <v>8.8000000000000007</v>
      </c>
      <c r="O72" s="73">
        <v>8.8000000000000007</v>
      </c>
      <c r="P72" s="73">
        <v>8.8000000000000007</v>
      </c>
      <c r="Q72" s="73">
        <v>8.8000000000000007</v>
      </c>
      <c r="R72" s="73">
        <v>8.8000000000000007</v>
      </c>
      <c r="S72" s="73">
        <v>8.8000000000000007</v>
      </c>
      <c r="T72" s="73">
        <v>8.8000000000000007</v>
      </c>
      <c r="U72" s="73">
        <v>8.8000000000000007</v>
      </c>
      <c r="V72" s="73">
        <v>8.8000000000000007</v>
      </c>
      <c r="W72" s="73">
        <v>8.8000000000000007</v>
      </c>
      <c r="X72" s="73">
        <v>8.8000000000000007</v>
      </c>
      <c r="Y72" s="73">
        <v>8.8000000000000007</v>
      </c>
      <c r="Z72" s="73">
        <v>8.8000000000000007</v>
      </c>
      <c r="AA72" s="73">
        <v>8.8000000000000007</v>
      </c>
      <c r="AB72" s="73">
        <v>8.8000000000000007</v>
      </c>
      <c r="AC72" s="73">
        <v>8.8000000000000007</v>
      </c>
      <c r="AD72" s="73">
        <v>8.8000000000000007</v>
      </c>
      <c r="AE72" s="73">
        <v>8.8000000000000007</v>
      </c>
      <c r="AF72" s="73">
        <v>8.8000000000000007</v>
      </c>
      <c r="AG72" s="73">
        <v>8.8000000000000007</v>
      </c>
      <c r="AH72" s="73">
        <v>8.8000000000000007</v>
      </c>
      <c r="AI72" s="73">
        <v>8.8000000000000007</v>
      </c>
      <c r="AJ72" s="73">
        <v>8.8000000000000007</v>
      </c>
      <c r="AK72" s="73">
        <v>8.8000000000000007</v>
      </c>
      <c r="AL72" s="74">
        <v>8.8000000000000007</v>
      </c>
    </row>
    <row r="73" spans="1:38" x14ac:dyDescent="0.25">
      <c r="A73" s="31" t="s">
        <v>363</v>
      </c>
      <c r="B73" s="75">
        <v>8.6458530299999996</v>
      </c>
      <c r="C73" s="76">
        <v>8.4971068299999999</v>
      </c>
      <c r="D73" s="76">
        <v>8.3702507849999996</v>
      </c>
      <c r="E73" s="76">
        <v>8.2287394359999997</v>
      </c>
      <c r="F73" s="76">
        <v>8.2209454470000001</v>
      </c>
      <c r="G73" s="76">
        <v>8.4674996829999998</v>
      </c>
      <c r="H73" s="76">
        <v>9.0024329170000001</v>
      </c>
      <c r="I73" s="76">
        <v>9.5757729299999994</v>
      </c>
      <c r="J73" s="76">
        <v>9.6586367030000009</v>
      </c>
      <c r="K73" s="76">
        <v>9.6635338639999997</v>
      </c>
      <c r="L73" s="76">
        <v>9.5983980419999995</v>
      </c>
      <c r="M73" s="76">
        <v>9.4793396740000002</v>
      </c>
      <c r="N73" s="76">
        <v>9.3220351749999999</v>
      </c>
      <c r="O73" s="76">
        <v>9.116174504</v>
      </c>
      <c r="P73" s="76">
        <v>8.9022538610000002</v>
      </c>
      <c r="Q73" s="76">
        <v>8.7040288839999995</v>
      </c>
      <c r="R73" s="76">
        <v>8.5123432870000002</v>
      </c>
      <c r="S73" s="76">
        <v>8.439695833</v>
      </c>
      <c r="T73" s="76">
        <v>8.3656218970000005</v>
      </c>
      <c r="U73" s="76">
        <v>8.2903059379999995</v>
      </c>
      <c r="V73" s="76">
        <v>8.2897307270000002</v>
      </c>
      <c r="W73" s="76">
        <v>8.2891671890000005</v>
      </c>
      <c r="X73" s="76">
        <v>8.2886149689999993</v>
      </c>
      <c r="Y73" s="76">
        <v>8.2880737280000005</v>
      </c>
      <c r="Z73" s="76">
        <v>8.2875431410000004</v>
      </c>
      <c r="AA73" s="76">
        <v>8.2870228949999998</v>
      </c>
      <c r="AB73" s="76">
        <v>8.2865126890000003</v>
      </c>
      <c r="AC73" s="76">
        <v>8.2860122339999993</v>
      </c>
      <c r="AD73" s="76">
        <v>8.2855212520000006</v>
      </c>
      <c r="AE73" s="76">
        <v>8.2850394759999997</v>
      </c>
      <c r="AF73" s="76">
        <v>8.2845666480000002</v>
      </c>
      <c r="AG73" s="76">
        <v>8.2841025199999994</v>
      </c>
      <c r="AH73" s="76">
        <v>8.2836468540000006</v>
      </c>
      <c r="AI73" s="76">
        <v>8.2831994190000007</v>
      </c>
      <c r="AJ73" s="76">
        <v>8.2827599930000009</v>
      </c>
      <c r="AK73" s="76">
        <v>8.2823283639999996</v>
      </c>
      <c r="AL73" s="77">
        <v>8.2819043229999991</v>
      </c>
    </row>
    <row r="74" spans="1:38" x14ac:dyDescent="0.25">
      <c r="A74" s="31" t="s">
        <v>364</v>
      </c>
      <c r="B74" s="75">
        <v>8.8000000000000007</v>
      </c>
      <c r="C74" s="76">
        <v>8.8000000000000007</v>
      </c>
      <c r="D74" s="76">
        <v>8.8000000000000007</v>
      </c>
      <c r="E74" s="76">
        <v>8.8000000000000007</v>
      </c>
      <c r="F74" s="76">
        <v>8.8000000000000007</v>
      </c>
      <c r="G74" s="76">
        <v>8.8000000000000007</v>
      </c>
      <c r="H74" s="76">
        <v>8.8000000000000007</v>
      </c>
      <c r="I74" s="76">
        <v>8.8000000000000007</v>
      </c>
      <c r="J74" s="76">
        <v>8.8000000000000007</v>
      </c>
      <c r="K74" s="76">
        <v>8.8000000000000007</v>
      </c>
      <c r="L74" s="76">
        <v>8.8000000000000007</v>
      </c>
      <c r="M74" s="76">
        <v>8.8000000000000007</v>
      </c>
      <c r="N74" s="76">
        <v>8.8000000000000007</v>
      </c>
      <c r="O74" s="76">
        <v>8.8000000000000007</v>
      </c>
      <c r="P74" s="76">
        <v>8.8000000000000007</v>
      </c>
      <c r="Q74" s="76">
        <v>8.8000000000000007</v>
      </c>
      <c r="R74" s="76">
        <v>8.8000000000000007</v>
      </c>
      <c r="S74" s="76">
        <v>8.36</v>
      </c>
      <c r="T74" s="76">
        <v>7.92</v>
      </c>
      <c r="U74" s="76">
        <v>7.48</v>
      </c>
      <c r="V74" s="76">
        <v>7.04</v>
      </c>
      <c r="W74" s="76">
        <v>6.6</v>
      </c>
      <c r="X74" s="76">
        <v>6.16</v>
      </c>
      <c r="Y74" s="76">
        <v>5.72</v>
      </c>
      <c r="Z74" s="76">
        <v>5.28</v>
      </c>
      <c r="AA74" s="76">
        <v>4.84</v>
      </c>
      <c r="AB74" s="76">
        <v>4.4000000000000004</v>
      </c>
      <c r="AC74" s="76">
        <v>3.96</v>
      </c>
      <c r="AD74" s="76">
        <v>3.52</v>
      </c>
      <c r="AE74" s="76">
        <v>3.08</v>
      </c>
      <c r="AF74" s="76">
        <v>2.64</v>
      </c>
      <c r="AG74" s="76">
        <v>2.2000000000000002</v>
      </c>
      <c r="AH74" s="76">
        <v>1.76</v>
      </c>
      <c r="AI74" s="76">
        <v>1.32</v>
      </c>
      <c r="AJ74" s="76">
        <v>0.88</v>
      </c>
      <c r="AK74" s="76">
        <v>0.44</v>
      </c>
      <c r="AL74" s="77">
        <v>0</v>
      </c>
    </row>
    <row r="75" spans="1:38" x14ac:dyDescent="0.25">
      <c r="A75" s="31" t="s">
        <v>365</v>
      </c>
      <c r="B75" s="75">
        <v>8.8000000000000007</v>
      </c>
      <c r="C75" s="76">
        <v>8.8000000000000007</v>
      </c>
      <c r="D75" s="76">
        <v>8.8000000000000007</v>
      </c>
      <c r="E75" s="76">
        <v>8.8000000000000007</v>
      </c>
      <c r="F75" s="76">
        <v>8.8000000000000007</v>
      </c>
      <c r="G75" s="76">
        <v>8.8000000000000007</v>
      </c>
      <c r="H75" s="76">
        <v>8.8000000000000007</v>
      </c>
      <c r="I75" s="76">
        <v>8.8000000000000007</v>
      </c>
      <c r="J75" s="76">
        <v>8.8000000000000007</v>
      </c>
      <c r="K75" s="76">
        <v>8.8000000000000007</v>
      </c>
      <c r="L75" s="76">
        <v>8.8000000000000007</v>
      </c>
      <c r="M75" s="76">
        <v>8.8000000000000007</v>
      </c>
      <c r="N75" s="76">
        <v>8.8000000000000007</v>
      </c>
      <c r="O75" s="76">
        <v>8.8000000000000007</v>
      </c>
      <c r="P75" s="76">
        <v>8.8000000000000007</v>
      </c>
      <c r="Q75" s="76">
        <v>8.8000000000000007</v>
      </c>
      <c r="R75" s="76">
        <v>8.8000000000000007</v>
      </c>
      <c r="S75" s="76">
        <v>8.36</v>
      </c>
      <c r="T75" s="76">
        <v>7.92</v>
      </c>
      <c r="U75" s="76">
        <v>7.48</v>
      </c>
      <c r="V75" s="76">
        <v>7.04</v>
      </c>
      <c r="W75" s="76">
        <v>6.6</v>
      </c>
      <c r="X75" s="76">
        <v>6.16</v>
      </c>
      <c r="Y75" s="76">
        <v>5.72</v>
      </c>
      <c r="Z75" s="76">
        <v>5.28</v>
      </c>
      <c r="AA75" s="76">
        <v>4.84</v>
      </c>
      <c r="AB75" s="76">
        <v>4.4000000000000004</v>
      </c>
      <c r="AC75" s="76">
        <v>3.96</v>
      </c>
      <c r="AD75" s="76">
        <v>3.52</v>
      </c>
      <c r="AE75" s="76">
        <v>3.08</v>
      </c>
      <c r="AF75" s="76">
        <v>2.64</v>
      </c>
      <c r="AG75" s="76">
        <v>2.2000000000000002</v>
      </c>
      <c r="AH75" s="76">
        <v>1.76</v>
      </c>
      <c r="AI75" s="76">
        <v>1.32</v>
      </c>
      <c r="AJ75" s="76">
        <v>0.88</v>
      </c>
      <c r="AK75" s="76">
        <v>0.44</v>
      </c>
      <c r="AL75" s="77">
        <v>0</v>
      </c>
    </row>
    <row r="76" spans="1:38" x14ac:dyDescent="0.25">
      <c r="A76" s="31" t="s">
        <v>366</v>
      </c>
      <c r="B76" s="75">
        <v>8.8000000000000007</v>
      </c>
      <c r="C76" s="76">
        <v>8.8000000000000007</v>
      </c>
      <c r="D76" s="76">
        <v>8.8000000000000007</v>
      </c>
      <c r="E76" s="76">
        <v>8.8000000000000007</v>
      </c>
      <c r="F76" s="76">
        <v>8.8000000000000007</v>
      </c>
      <c r="G76" s="76">
        <v>8.8000000000000007</v>
      </c>
      <c r="H76" s="76">
        <v>8.8000000000000007</v>
      </c>
      <c r="I76" s="76">
        <v>8.8000000000000007</v>
      </c>
      <c r="J76" s="76">
        <v>8.8000000000000007</v>
      </c>
      <c r="K76" s="76">
        <v>8.8000000000000007</v>
      </c>
      <c r="L76" s="76">
        <v>8.8000000000000007</v>
      </c>
      <c r="M76" s="76">
        <v>8.8000000000000007</v>
      </c>
      <c r="N76" s="76">
        <v>8.8000000000000007</v>
      </c>
      <c r="O76" s="76">
        <v>8.8000000000000007</v>
      </c>
      <c r="P76" s="76">
        <v>8.8000000000000007</v>
      </c>
      <c r="Q76" s="76">
        <v>8.8000000000000007</v>
      </c>
      <c r="R76" s="76">
        <v>8.8000000000000007</v>
      </c>
      <c r="S76" s="76">
        <v>8.36</v>
      </c>
      <c r="T76" s="76">
        <v>7.92</v>
      </c>
      <c r="U76" s="76">
        <v>7.48</v>
      </c>
      <c r="V76" s="76">
        <v>7.04</v>
      </c>
      <c r="W76" s="76">
        <v>6.6</v>
      </c>
      <c r="X76" s="76">
        <v>6.16</v>
      </c>
      <c r="Y76" s="76">
        <v>5.72</v>
      </c>
      <c r="Z76" s="76">
        <v>5.28</v>
      </c>
      <c r="AA76" s="76">
        <v>4.84</v>
      </c>
      <c r="AB76" s="76">
        <v>4.4000000000000004</v>
      </c>
      <c r="AC76" s="76">
        <v>3.96</v>
      </c>
      <c r="AD76" s="76">
        <v>3.52</v>
      </c>
      <c r="AE76" s="76">
        <v>3.08</v>
      </c>
      <c r="AF76" s="76">
        <v>2.64</v>
      </c>
      <c r="AG76" s="76">
        <v>2.2000000000000002</v>
      </c>
      <c r="AH76" s="76">
        <v>1.76</v>
      </c>
      <c r="AI76" s="76">
        <v>1.32</v>
      </c>
      <c r="AJ76" s="76">
        <v>0.88</v>
      </c>
      <c r="AK76" s="76">
        <v>0.44</v>
      </c>
      <c r="AL76" s="77">
        <v>0</v>
      </c>
    </row>
    <row r="77" spans="1:38" x14ac:dyDescent="0.25">
      <c r="A77" s="31" t="s">
        <v>367</v>
      </c>
      <c r="B77" s="75">
        <v>8.8000000000000007</v>
      </c>
      <c r="C77" s="76">
        <v>8.8000000000000007</v>
      </c>
      <c r="D77" s="76">
        <v>8.8000000000000007</v>
      </c>
      <c r="E77" s="76">
        <v>8.8000000000000007</v>
      </c>
      <c r="F77" s="76">
        <v>8.8000000000000007</v>
      </c>
      <c r="G77" s="76">
        <v>8.8000000000000007</v>
      </c>
      <c r="H77" s="76">
        <v>8.8000000000000007</v>
      </c>
      <c r="I77" s="76">
        <v>8.8000000000000007</v>
      </c>
      <c r="J77" s="76">
        <v>8.8000000000000007</v>
      </c>
      <c r="K77" s="76">
        <v>8.8000000000000007</v>
      </c>
      <c r="L77" s="76">
        <v>8.8000000000000007</v>
      </c>
      <c r="M77" s="76">
        <v>8.8000000000000007</v>
      </c>
      <c r="N77" s="76">
        <v>8.8000000000000007</v>
      </c>
      <c r="O77" s="76">
        <v>8.8000000000000007</v>
      </c>
      <c r="P77" s="76">
        <v>8.8000000000000007</v>
      </c>
      <c r="Q77" s="76">
        <v>8.8000000000000007</v>
      </c>
      <c r="R77" s="76">
        <v>8.8000000000000007</v>
      </c>
      <c r="S77" s="76">
        <v>8.36</v>
      </c>
      <c r="T77" s="76">
        <v>7.92</v>
      </c>
      <c r="U77" s="76">
        <v>7.48</v>
      </c>
      <c r="V77" s="76">
        <v>7.04</v>
      </c>
      <c r="W77" s="76">
        <v>6.6</v>
      </c>
      <c r="X77" s="76">
        <v>6.16</v>
      </c>
      <c r="Y77" s="76">
        <v>5.72</v>
      </c>
      <c r="Z77" s="76">
        <v>5.28</v>
      </c>
      <c r="AA77" s="76">
        <v>4.84</v>
      </c>
      <c r="AB77" s="76">
        <v>4.4000000000000004</v>
      </c>
      <c r="AC77" s="76">
        <v>3.96</v>
      </c>
      <c r="AD77" s="76">
        <v>3.52</v>
      </c>
      <c r="AE77" s="76">
        <v>3.08</v>
      </c>
      <c r="AF77" s="76">
        <v>2.64</v>
      </c>
      <c r="AG77" s="76">
        <v>2.2000000000000002</v>
      </c>
      <c r="AH77" s="76">
        <v>1.76</v>
      </c>
      <c r="AI77" s="76">
        <v>1.32</v>
      </c>
      <c r="AJ77" s="76">
        <v>0.88</v>
      </c>
      <c r="AK77" s="76">
        <v>0.44</v>
      </c>
      <c r="AL77" s="77">
        <v>0</v>
      </c>
    </row>
    <row r="78" spans="1:38" x14ac:dyDescent="0.25">
      <c r="A78" s="31" t="s">
        <v>368</v>
      </c>
      <c r="B78" s="75">
        <v>8.8000000000000007</v>
      </c>
      <c r="C78" s="76">
        <v>8.8000000000000007</v>
      </c>
      <c r="D78" s="76">
        <v>8.8000000000000007</v>
      </c>
      <c r="E78" s="76">
        <v>8.8000000000000007</v>
      </c>
      <c r="F78" s="76">
        <v>8.8000000000000007</v>
      </c>
      <c r="G78" s="76">
        <v>8.8000000000000007</v>
      </c>
      <c r="H78" s="76">
        <v>8.8000000000000007</v>
      </c>
      <c r="I78" s="76">
        <v>8.8000000000000007</v>
      </c>
      <c r="J78" s="76">
        <v>8.8000000000000007</v>
      </c>
      <c r="K78" s="76">
        <v>8.8000000000000007</v>
      </c>
      <c r="L78" s="76">
        <v>8.8000000000000007</v>
      </c>
      <c r="M78" s="76">
        <v>8.8000000000000007</v>
      </c>
      <c r="N78" s="76">
        <v>8.8000000000000007</v>
      </c>
      <c r="O78" s="76">
        <v>8.8000000000000007</v>
      </c>
      <c r="P78" s="76">
        <v>8.8000000000000007</v>
      </c>
      <c r="Q78" s="76">
        <v>8.8000000000000007</v>
      </c>
      <c r="R78" s="76">
        <v>8.8000000000000007</v>
      </c>
      <c r="S78" s="76">
        <v>8.36</v>
      </c>
      <c r="T78" s="76">
        <v>7.92</v>
      </c>
      <c r="U78" s="76">
        <v>7.48</v>
      </c>
      <c r="V78" s="76">
        <v>7.04</v>
      </c>
      <c r="W78" s="76">
        <v>6.6</v>
      </c>
      <c r="X78" s="76">
        <v>6.16</v>
      </c>
      <c r="Y78" s="76">
        <v>5.72</v>
      </c>
      <c r="Z78" s="76">
        <v>5.28</v>
      </c>
      <c r="AA78" s="76">
        <v>4.84</v>
      </c>
      <c r="AB78" s="76">
        <v>4.4000000000000004</v>
      </c>
      <c r="AC78" s="76">
        <v>3.96</v>
      </c>
      <c r="AD78" s="76">
        <v>3.52</v>
      </c>
      <c r="AE78" s="76">
        <v>3.08</v>
      </c>
      <c r="AF78" s="76">
        <v>2.64</v>
      </c>
      <c r="AG78" s="76">
        <v>2.2000000000000002</v>
      </c>
      <c r="AH78" s="76">
        <v>1.76</v>
      </c>
      <c r="AI78" s="76">
        <v>1.32</v>
      </c>
      <c r="AJ78" s="76">
        <v>0.88</v>
      </c>
      <c r="AK78" s="76">
        <v>0.44</v>
      </c>
      <c r="AL78" s="77">
        <v>0</v>
      </c>
    </row>
    <row r="79" spans="1:38" x14ac:dyDescent="0.25">
      <c r="A79" s="31" t="s">
        <v>369</v>
      </c>
      <c r="B79" s="75">
        <v>8.8000000000000007</v>
      </c>
      <c r="C79" s="76">
        <v>8.8000000000000007</v>
      </c>
      <c r="D79" s="76">
        <v>8.8000000000000007</v>
      </c>
      <c r="E79" s="76">
        <v>8.8000000000000007</v>
      </c>
      <c r="F79" s="76">
        <v>8.8000000000000007</v>
      </c>
      <c r="G79" s="76">
        <v>8.8000000000000007</v>
      </c>
      <c r="H79" s="76">
        <v>8.8000000000000007</v>
      </c>
      <c r="I79" s="76">
        <v>8.8000000000000007</v>
      </c>
      <c r="J79" s="76">
        <v>8.8000000000000007</v>
      </c>
      <c r="K79" s="76">
        <v>8.8000000000000007</v>
      </c>
      <c r="L79" s="76">
        <v>8.8000000000000007</v>
      </c>
      <c r="M79" s="76">
        <v>8.8000000000000007</v>
      </c>
      <c r="N79" s="76">
        <v>8.8000000000000007</v>
      </c>
      <c r="O79" s="76">
        <v>8.8000000000000007</v>
      </c>
      <c r="P79" s="76">
        <v>8.8000000000000007</v>
      </c>
      <c r="Q79" s="76">
        <v>8.8000000000000007</v>
      </c>
      <c r="R79" s="76">
        <v>8.8000000000000007</v>
      </c>
      <c r="S79" s="76">
        <v>8.36</v>
      </c>
      <c r="T79" s="76">
        <v>7.92</v>
      </c>
      <c r="U79" s="76">
        <v>7.48</v>
      </c>
      <c r="V79" s="76">
        <v>7.04</v>
      </c>
      <c r="W79" s="76">
        <v>6.6</v>
      </c>
      <c r="X79" s="76">
        <v>6.16</v>
      </c>
      <c r="Y79" s="76">
        <v>5.72</v>
      </c>
      <c r="Z79" s="76">
        <v>5.28</v>
      </c>
      <c r="AA79" s="76">
        <v>4.84</v>
      </c>
      <c r="AB79" s="76">
        <v>4.4000000000000004</v>
      </c>
      <c r="AC79" s="76">
        <v>3.96</v>
      </c>
      <c r="AD79" s="76">
        <v>3.52</v>
      </c>
      <c r="AE79" s="76">
        <v>3.08</v>
      </c>
      <c r="AF79" s="76">
        <v>2.64</v>
      </c>
      <c r="AG79" s="76">
        <v>2.2000000000000002</v>
      </c>
      <c r="AH79" s="76">
        <v>1.76</v>
      </c>
      <c r="AI79" s="76">
        <v>1.32</v>
      </c>
      <c r="AJ79" s="76">
        <v>0.88</v>
      </c>
      <c r="AK79" s="76">
        <v>0.44</v>
      </c>
      <c r="AL79" s="77">
        <v>0</v>
      </c>
    </row>
    <row r="80" spans="1:38" x14ac:dyDescent="0.25">
      <c r="A80" s="32" t="s">
        <v>370</v>
      </c>
      <c r="B80" s="78">
        <v>8.8000000000000007</v>
      </c>
      <c r="C80" s="79">
        <v>8.8000000000000007</v>
      </c>
      <c r="D80" s="79">
        <v>8.8000000000000007</v>
      </c>
      <c r="E80" s="79">
        <v>8.8000000000000007</v>
      </c>
      <c r="F80" s="79">
        <v>8.8000000000000007</v>
      </c>
      <c r="G80" s="79">
        <v>8.8000000000000007</v>
      </c>
      <c r="H80" s="79">
        <v>8.8000000000000007</v>
      </c>
      <c r="I80" s="79">
        <v>8.8000000000000007</v>
      </c>
      <c r="J80" s="79">
        <v>8.8000000000000007</v>
      </c>
      <c r="K80" s="79">
        <v>8.8000000000000007</v>
      </c>
      <c r="L80" s="79">
        <v>8.8000000000000007</v>
      </c>
      <c r="M80" s="79">
        <v>8.8000000000000007</v>
      </c>
      <c r="N80" s="79">
        <v>8.8000000000000007</v>
      </c>
      <c r="O80" s="79">
        <v>8.8000000000000007</v>
      </c>
      <c r="P80" s="79">
        <v>8.8000000000000007</v>
      </c>
      <c r="Q80" s="79">
        <v>8.8000000000000007</v>
      </c>
      <c r="R80" s="79">
        <v>8.8000000000000007</v>
      </c>
      <c r="S80" s="79">
        <v>8.36</v>
      </c>
      <c r="T80" s="79">
        <v>7.92</v>
      </c>
      <c r="U80" s="79">
        <v>7.48</v>
      </c>
      <c r="V80" s="79">
        <v>7.04</v>
      </c>
      <c r="W80" s="79">
        <v>6.6</v>
      </c>
      <c r="X80" s="79">
        <v>6.16</v>
      </c>
      <c r="Y80" s="79">
        <v>5.72</v>
      </c>
      <c r="Z80" s="79">
        <v>5.28</v>
      </c>
      <c r="AA80" s="79">
        <v>4.84</v>
      </c>
      <c r="AB80" s="79">
        <v>4.4000000000000004</v>
      </c>
      <c r="AC80" s="79">
        <v>3.96</v>
      </c>
      <c r="AD80" s="79">
        <v>3.52</v>
      </c>
      <c r="AE80" s="79">
        <v>3.08</v>
      </c>
      <c r="AF80" s="79">
        <v>2.64</v>
      </c>
      <c r="AG80" s="79">
        <v>2.2000000000000002</v>
      </c>
      <c r="AH80" s="79">
        <v>1.76</v>
      </c>
      <c r="AI80" s="79">
        <v>1.32</v>
      </c>
      <c r="AJ80" s="79">
        <v>0.88</v>
      </c>
      <c r="AK80" s="79">
        <v>0.44</v>
      </c>
      <c r="AL80" s="80">
        <v>0</v>
      </c>
    </row>
    <row r="81" spans="1:38" x14ac:dyDescent="0.25">
      <c r="A81" t="s">
        <v>470</v>
      </c>
    </row>
    <row r="83" spans="1:38" x14ac:dyDescent="0.25">
      <c r="A83" s="2" t="s">
        <v>477</v>
      </c>
    </row>
    <row r="85" spans="1:38" x14ac:dyDescent="0.25">
      <c r="A85" s="37" t="s">
        <v>431</v>
      </c>
      <c r="B85" s="19">
        <v>2014</v>
      </c>
      <c r="C85" s="19">
        <v>2015</v>
      </c>
      <c r="D85" s="19">
        <v>2016</v>
      </c>
      <c r="E85" s="19">
        <v>2017</v>
      </c>
      <c r="F85" s="19">
        <v>2018</v>
      </c>
      <c r="G85" s="19">
        <v>2019</v>
      </c>
      <c r="H85" s="19">
        <v>2020</v>
      </c>
      <c r="I85" s="19">
        <v>2021</v>
      </c>
      <c r="J85" s="19">
        <v>2022</v>
      </c>
      <c r="K85" s="19">
        <v>2023</v>
      </c>
      <c r="L85" s="19">
        <v>2024</v>
      </c>
      <c r="M85" s="19">
        <v>2025</v>
      </c>
      <c r="N85" s="19">
        <v>2026</v>
      </c>
      <c r="O85" s="19">
        <v>2027</v>
      </c>
      <c r="P85" s="19">
        <v>2028</v>
      </c>
      <c r="Q85" s="19">
        <v>2029</v>
      </c>
      <c r="R85" s="19">
        <v>2030</v>
      </c>
      <c r="S85" s="19">
        <v>2031</v>
      </c>
      <c r="T85" s="19">
        <v>2032</v>
      </c>
      <c r="U85" s="19">
        <v>2033</v>
      </c>
      <c r="V85" s="19">
        <v>2034</v>
      </c>
      <c r="W85" s="19">
        <v>2035</v>
      </c>
      <c r="X85" s="19">
        <v>2036</v>
      </c>
      <c r="Y85" s="19">
        <v>2037</v>
      </c>
      <c r="Z85" s="19">
        <v>2038</v>
      </c>
      <c r="AA85" s="19">
        <v>2039</v>
      </c>
      <c r="AB85" s="19">
        <v>2040</v>
      </c>
      <c r="AC85" s="19">
        <v>2041</v>
      </c>
      <c r="AD85" s="19">
        <v>2042</v>
      </c>
      <c r="AE85" s="19">
        <v>2043</v>
      </c>
      <c r="AF85" s="19">
        <v>2044</v>
      </c>
      <c r="AG85" s="19">
        <v>2045</v>
      </c>
      <c r="AH85" s="19">
        <v>2046</v>
      </c>
      <c r="AI85" s="19">
        <v>2047</v>
      </c>
      <c r="AJ85" s="19">
        <v>2048</v>
      </c>
      <c r="AK85" s="19">
        <v>2049</v>
      </c>
      <c r="AL85" s="18">
        <v>2050</v>
      </c>
    </row>
    <row r="86" spans="1:38" x14ac:dyDescent="0.25">
      <c r="A86" s="31" t="s">
        <v>362</v>
      </c>
      <c r="B86" s="81">
        <v>1964.4</v>
      </c>
      <c r="C86" s="82">
        <v>1964.4</v>
      </c>
      <c r="D86" s="82">
        <v>1964.4</v>
      </c>
      <c r="E86" s="82">
        <v>1964.4</v>
      </c>
      <c r="F86" s="82">
        <v>1964.4</v>
      </c>
      <c r="G86" s="82">
        <v>1964.4</v>
      </c>
      <c r="H86" s="82">
        <v>1964.4</v>
      </c>
      <c r="I86" s="82">
        <v>1964.4</v>
      </c>
      <c r="J86" s="82">
        <v>1964.4</v>
      </c>
      <c r="K86" s="82">
        <v>1964.4</v>
      </c>
      <c r="L86" s="82">
        <v>1964.4</v>
      </c>
      <c r="M86" s="82">
        <v>1964.4</v>
      </c>
      <c r="N86" s="82">
        <v>1964.4</v>
      </c>
      <c r="O86" s="82">
        <v>1964.4</v>
      </c>
      <c r="P86" s="82">
        <v>1964.4</v>
      </c>
      <c r="Q86" s="82">
        <v>1964.4</v>
      </c>
      <c r="R86" s="82">
        <v>1964.4</v>
      </c>
      <c r="S86" s="82">
        <v>1964.4</v>
      </c>
      <c r="T86" s="82">
        <v>1964.4</v>
      </c>
      <c r="U86" s="82">
        <v>1964.4</v>
      </c>
      <c r="V86" s="82">
        <v>1964.4</v>
      </c>
      <c r="W86" s="82">
        <v>1964.4</v>
      </c>
      <c r="X86" s="82">
        <v>1964.4</v>
      </c>
      <c r="Y86" s="82">
        <v>1964.4</v>
      </c>
      <c r="Z86" s="82">
        <v>1964.4</v>
      </c>
      <c r="AA86" s="82">
        <v>1964.4</v>
      </c>
      <c r="AB86" s="82">
        <v>1964.4</v>
      </c>
      <c r="AC86" s="82">
        <v>1964.4</v>
      </c>
      <c r="AD86" s="82">
        <v>1964.4</v>
      </c>
      <c r="AE86" s="82">
        <v>1964.4</v>
      </c>
      <c r="AF86" s="82">
        <v>1964.4</v>
      </c>
      <c r="AG86" s="82">
        <v>1964.4</v>
      </c>
      <c r="AH86" s="82">
        <v>1964.4</v>
      </c>
      <c r="AI86" s="82">
        <v>1964.4</v>
      </c>
      <c r="AJ86" s="82">
        <v>1964.4</v>
      </c>
      <c r="AK86" s="82">
        <v>1964.4</v>
      </c>
      <c r="AL86" s="83">
        <v>1964.4</v>
      </c>
    </row>
    <row r="87" spans="1:38" x14ac:dyDescent="0.25">
      <c r="A87" s="31" t="s">
        <v>363</v>
      </c>
      <c r="B87" s="84">
        <v>1929.9901923800001</v>
      </c>
      <c r="C87" s="85">
        <v>1896.7859837200001</v>
      </c>
      <c r="D87" s="85">
        <v>1868.46825481</v>
      </c>
      <c r="E87" s="85">
        <v>1836.8790623</v>
      </c>
      <c r="F87" s="85">
        <v>1835.1392312999999</v>
      </c>
      <c r="G87" s="85">
        <v>1890.1768610300001</v>
      </c>
      <c r="H87" s="85">
        <v>2009.5885479799999</v>
      </c>
      <c r="I87" s="85">
        <v>2137.5736754999998</v>
      </c>
      <c r="J87" s="85">
        <v>2156.0711293999998</v>
      </c>
      <c r="K87" s="85">
        <v>2157.1643094999999</v>
      </c>
      <c r="L87" s="85">
        <v>2142.6242175000002</v>
      </c>
      <c r="M87" s="85">
        <v>2116.0471427000002</v>
      </c>
      <c r="N87" s="85">
        <v>2080.9324882999999</v>
      </c>
      <c r="O87" s="85">
        <v>2034.9787721800001</v>
      </c>
      <c r="P87" s="85">
        <v>1987.2258505499999</v>
      </c>
      <c r="Q87" s="85">
        <v>1942.97662956</v>
      </c>
      <c r="R87" s="85">
        <v>1900.18717657</v>
      </c>
      <c r="S87" s="85">
        <v>1883.9702835099999</v>
      </c>
      <c r="T87" s="85">
        <v>1867.43496074</v>
      </c>
      <c r="U87" s="85">
        <v>1850.6223846</v>
      </c>
      <c r="V87" s="85">
        <v>1850.4939819000001</v>
      </c>
      <c r="W87" s="85">
        <v>1850.3681847</v>
      </c>
      <c r="X87" s="85">
        <v>1850.2449141</v>
      </c>
      <c r="Y87" s="85">
        <v>1850.1240944000001</v>
      </c>
      <c r="Z87" s="85">
        <v>1850.0056529000001</v>
      </c>
      <c r="AA87" s="85">
        <v>1849.8895198</v>
      </c>
      <c r="AB87" s="85">
        <v>1849.7756279</v>
      </c>
      <c r="AC87" s="85">
        <v>1849.6639127000001</v>
      </c>
      <c r="AD87" s="85">
        <v>1849.5543121999999</v>
      </c>
      <c r="AE87" s="85">
        <v>1849.4467666</v>
      </c>
      <c r="AF87" s="85">
        <v>1849.3412185</v>
      </c>
      <c r="AG87" s="85">
        <v>1849.2376125000001</v>
      </c>
      <c r="AH87" s="85">
        <v>1849.1358954</v>
      </c>
      <c r="AI87" s="85">
        <v>1849.0360157</v>
      </c>
      <c r="AJ87" s="85">
        <v>1848.9379239</v>
      </c>
      <c r="AK87" s="85">
        <v>1848.8415723999999</v>
      </c>
      <c r="AL87" s="86">
        <v>1848.7469151</v>
      </c>
    </row>
    <row r="88" spans="1:38" x14ac:dyDescent="0.25">
      <c r="A88" s="31" t="s">
        <v>364</v>
      </c>
      <c r="B88" s="84">
        <v>1964.4</v>
      </c>
      <c r="C88" s="85">
        <v>1964.4</v>
      </c>
      <c r="D88" s="85">
        <v>1964.4</v>
      </c>
      <c r="E88" s="85">
        <v>1964.4</v>
      </c>
      <c r="F88" s="85">
        <v>1964.4</v>
      </c>
      <c r="G88" s="85">
        <v>1964.4</v>
      </c>
      <c r="H88" s="85">
        <v>1964.4</v>
      </c>
      <c r="I88" s="85">
        <v>1964.4</v>
      </c>
      <c r="J88" s="85">
        <v>1964.4</v>
      </c>
      <c r="K88" s="85">
        <v>1964.4</v>
      </c>
      <c r="L88" s="85">
        <v>1964.4</v>
      </c>
      <c r="M88" s="85">
        <v>1964.4</v>
      </c>
      <c r="N88" s="85">
        <v>1964.4</v>
      </c>
      <c r="O88" s="85">
        <v>1964.4</v>
      </c>
      <c r="P88" s="85">
        <v>1964.4</v>
      </c>
      <c r="Q88" s="85">
        <v>1964.4</v>
      </c>
      <c r="R88" s="85">
        <v>1964.4</v>
      </c>
      <c r="S88" s="85">
        <v>1866.18</v>
      </c>
      <c r="T88" s="85">
        <v>1767.96</v>
      </c>
      <c r="U88" s="85">
        <v>1669.74</v>
      </c>
      <c r="V88" s="85">
        <v>1571.52</v>
      </c>
      <c r="W88" s="85">
        <v>1473.3</v>
      </c>
      <c r="X88" s="85">
        <v>1375.08</v>
      </c>
      <c r="Y88" s="85">
        <v>1276.8599999999999</v>
      </c>
      <c r="Z88" s="85">
        <v>1178.6400000000001</v>
      </c>
      <c r="AA88" s="85">
        <v>1080.42</v>
      </c>
      <c r="AB88" s="85">
        <v>982.2</v>
      </c>
      <c r="AC88" s="85">
        <v>883.98</v>
      </c>
      <c r="AD88" s="85">
        <v>785.76</v>
      </c>
      <c r="AE88" s="85">
        <v>687.54</v>
      </c>
      <c r="AF88" s="85">
        <v>589.32000000000005</v>
      </c>
      <c r="AG88" s="85">
        <v>491.1</v>
      </c>
      <c r="AH88" s="85">
        <v>392.88</v>
      </c>
      <c r="AI88" s="85">
        <v>294.66000000000003</v>
      </c>
      <c r="AJ88" s="85">
        <v>196.44</v>
      </c>
      <c r="AK88" s="85">
        <v>98.22</v>
      </c>
      <c r="AL88" s="86">
        <v>0</v>
      </c>
    </row>
    <row r="89" spans="1:38" x14ac:dyDescent="0.25">
      <c r="A89" s="31" t="s">
        <v>365</v>
      </c>
      <c r="B89" s="84">
        <v>1964.4</v>
      </c>
      <c r="C89" s="85">
        <v>1964.4</v>
      </c>
      <c r="D89" s="85">
        <v>1964.4</v>
      </c>
      <c r="E89" s="85">
        <v>1964.4</v>
      </c>
      <c r="F89" s="85">
        <v>1964.4</v>
      </c>
      <c r="G89" s="85">
        <v>1964.4</v>
      </c>
      <c r="H89" s="85">
        <v>1964.4</v>
      </c>
      <c r="I89" s="85">
        <v>1964.4</v>
      </c>
      <c r="J89" s="85">
        <v>1964.4</v>
      </c>
      <c r="K89" s="85">
        <v>1964.4</v>
      </c>
      <c r="L89" s="85">
        <v>1964.4</v>
      </c>
      <c r="M89" s="85">
        <v>1964.4</v>
      </c>
      <c r="N89" s="85">
        <v>1964.4</v>
      </c>
      <c r="O89" s="85">
        <v>1964.4</v>
      </c>
      <c r="P89" s="85">
        <v>1964.4</v>
      </c>
      <c r="Q89" s="85">
        <v>1964.4</v>
      </c>
      <c r="R89" s="85">
        <v>1964.4</v>
      </c>
      <c r="S89" s="85">
        <v>1866.18</v>
      </c>
      <c r="T89" s="85">
        <v>1767.96</v>
      </c>
      <c r="U89" s="85">
        <v>1669.74</v>
      </c>
      <c r="V89" s="85">
        <v>1571.52</v>
      </c>
      <c r="W89" s="85">
        <v>1473.3</v>
      </c>
      <c r="X89" s="85">
        <v>1375.08</v>
      </c>
      <c r="Y89" s="85">
        <v>1276.8599999999999</v>
      </c>
      <c r="Z89" s="85">
        <v>1178.6400000000001</v>
      </c>
      <c r="AA89" s="85">
        <v>1080.42</v>
      </c>
      <c r="AB89" s="85">
        <v>982.2</v>
      </c>
      <c r="AC89" s="85">
        <v>883.98</v>
      </c>
      <c r="AD89" s="85">
        <v>785.76</v>
      </c>
      <c r="AE89" s="85">
        <v>687.54</v>
      </c>
      <c r="AF89" s="85">
        <v>589.32000000000005</v>
      </c>
      <c r="AG89" s="85">
        <v>491.1</v>
      </c>
      <c r="AH89" s="85">
        <v>392.88</v>
      </c>
      <c r="AI89" s="85">
        <v>294.66000000000003</v>
      </c>
      <c r="AJ89" s="85">
        <v>196.44</v>
      </c>
      <c r="AK89" s="85">
        <v>98.22</v>
      </c>
      <c r="AL89" s="86">
        <v>0</v>
      </c>
    </row>
    <row r="90" spans="1:38" x14ac:dyDescent="0.25">
      <c r="A90" s="31" t="s">
        <v>366</v>
      </c>
      <c r="B90" s="84">
        <v>1964.4</v>
      </c>
      <c r="C90" s="85">
        <v>1964.4</v>
      </c>
      <c r="D90" s="85">
        <v>1964.4</v>
      </c>
      <c r="E90" s="85">
        <v>1964.4</v>
      </c>
      <c r="F90" s="85">
        <v>1964.4</v>
      </c>
      <c r="G90" s="85">
        <v>1964.4</v>
      </c>
      <c r="H90" s="85">
        <v>1964.4</v>
      </c>
      <c r="I90" s="85">
        <v>1964.4</v>
      </c>
      <c r="J90" s="85">
        <v>1964.4</v>
      </c>
      <c r="K90" s="85">
        <v>1964.4</v>
      </c>
      <c r="L90" s="85">
        <v>1964.4</v>
      </c>
      <c r="M90" s="85">
        <v>1964.4</v>
      </c>
      <c r="N90" s="85">
        <v>1964.4</v>
      </c>
      <c r="O90" s="85">
        <v>1964.4</v>
      </c>
      <c r="P90" s="85">
        <v>1964.4</v>
      </c>
      <c r="Q90" s="85">
        <v>1964.4</v>
      </c>
      <c r="R90" s="85">
        <v>1964.4</v>
      </c>
      <c r="S90" s="85">
        <v>1866.18</v>
      </c>
      <c r="T90" s="85">
        <v>1767.96</v>
      </c>
      <c r="U90" s="85">
        <v>1669.74</v>
      </c>
      <c r="V90" s="85">
        <v>1571.52</v>
      </c>
      <c r="W90" s="85">
        <v>1473.3</v>
      </c>
      <c r="X90" s="85">
        <v>1375.08</v>
      </c>
      <c r="Y90" s="85">
        <v>1276.8599999999999</v>
      </c>
      <c r="Z90" s="85">
        <v>1178.6400000000001</v>
      </c>
      <c r="AA90" s="85">
        <v>1080.42</v>
      </c>
      <c r="AB90" s="85">
        <v>982.2</v>
      </c>
      <c r="AC90" s="85">
        <v>883.98</v>
      </c>
      <c r="AD90" s="85">
        <v>785.76</v>
      </c>
      <c r="AE90" s="85">
        <v>687.54</v>
      </c>
      <c r="AF90" s="85">
        <v>589.32000000000005</v>
      </c>
      <c r="AG90" s="85">
        <v>491.1</v>
      </c>
      <c r="AH90" s="85">
        <v>392.88</v>
      </c>
      <c r="AI90" s="85">
        <v>294.66000000000003</v>
      </c>
      <c r="AJ90" s="85">
        <v>196.44</v>
      </c>
      <c r="AK90" s="85">
        <v>98.22</v>
      </c>
      <c r="AL90" s="86">
        <v>0</v>
      </c>
    </row>
    <row r="91" spans="1:38" x14ac:dyDescent="0.25">
      <c r="A91" s="31" t="s">
        <v>367</v>
      </c>
      <c r="B91" s="84">
        <v>1964.4</v>
      </c>
      <c r="C91" s="85">
        <v>1964.4</v>
      </c>
      <c r="D91" s="85">
        <v>1964.4</v>
      </c>
      <c r="E91" s="85">
        <v>1964.4</v>
      </c>
      <c r="F91" s="85">
        <v>1964.4</v>
      </c>
      <c r="G91" s="85">
        <v>1964.4</v>
      </c>
      <c r="H91" s="85">
        <v>1964.4</v>
      </c>
      <c r="I91" s="85">
        <v>1964.4</v>
      </c>
      <c r="J91" s="85">
        <v>1964.4</v>
      </c>
      <c r="K91" s="85">
        <v>1964.4</v>
      </c>
      <c r="L91" s="85">
        <v>1964.4</v>
      </c>
      <c r="M91" s="85">
        <v>1964.4</v>
      </c>
      <c r="N91" s="85">
        <v>1964.4</v>
      </c>
      <c r="O91" s="85">
        <v>1964.4</v>
      </c>
      <c r="P91" s="85">
        <v>1964.4</v>
      </c>
      <c r="Q91" s="85">
        <v>1964.4</v>
      </c>
      <c r="R91" s="85">
        <v>1964.4</v>
      </c>
      <c r="S91" s="85">
        <v>1866.18</v>
      </c>
      <c r="T91" s="85">
        <v>1767.96</v>
      </c>
      <c r="U91" s="85">
        <v>1669.74</v>
      </c>
      <c r="V91" s="85">
        <v>1571.52</v>
      </c>
      <c r="W91" s="85">
        <v>1473.3</v>
      </c>
      <c r="X91" s="85">
        <v>1375.08</v>
      </c>
      <c r="Y91" s="85">
        <v>1276.8599999999999</v>
      </c>
      <c r="Z91" s="85">
        <v>1178.6400000000001</v>
      </c>
      <c r="AA91" s="85">
        <v>1080.42</v>
      </c>
      <c r="AB91" s="85">
        <v>982.2</v>
      </c>
      <c r="AC91" s="85">
        <v>883.98</v>
      </c>
      <c r="AD91" s="85">
        <v>785.76</v>
      </c>
      <c r="AE91" s="85">
        <v>687.54</v>
      </c>
      <c r="AF91" s="85">
        <v>589.32000000000005</v>
      </c>
      <c r="AG91" s="85">
        <v>491.1</v>
      </c>
      <c r="AH91" s="85">
        <v>392.88</v>
      </c>
      <c r="AI91" s="85">
        <v>294.66000000000003</v>
      </c>
      <c r="AJ91" s="85">
        <v>196.44</v>
      </c>
      <c r="AK91" s="85">
        <v>98.22</v>
      </c>
      <c r="AL91" s="86">
        <v>0</v>
      </c>
    </row>
    <row r="92" spans="1:38" x14ac:dyDescent="0.25">
      <c r="A92" s="31" t="s">
        <v>368</v>
      </c>
      <c r="B92" s="84">
        <v>1964.4</v>
      </c>
      <c r="C92" s="85">
        <v>1964.4</v>
      </c>
      <c r="D92" s="85">
        <v>1964.4</v>
      </c>
      <c r="E92" s="85">
        <v>1964.4</v>
      </c>
      <c r="F92" s="85">
        <v>1964.4</v>
      </c>
      <c r="G92" s="85">
        <v>1964.4</v>
      </c>
      <c r="H92" s="85">
        <v>1964.4</v>
      </c>
      <c r="I92" s="85">
        <v>1964.4</v>
      </c>
      <c r="J92" s="85">
        <v>1964.4</v>
      </c>
      <c r="K92" s="85">
        <v>1964.4</v>
      </c>
      <c r="L92" s="85">
        <v>1964.4</v>
      </c>
      <c r="M92" s="85">
        <v>1964.4</v>
      </c>
      <c r="N92" s="85">
        <v>1964.4</v>
      </c>
      <c r="O92" s="85">
        <v>1964.4</v>
      </c>
      <c r="P92" s="85">
        <v>1964.4</v>
      </c>
      <c r="Q92" s="85">
        <v>1964.4</v>
      </c>
      <c r="R92" s="85">
        <v>1964.4</v>
      </c>
      <c r="S92" s="85">
        <v>1866.18</v>
      </c>
      <c r="T92" s="85">
        <v>1767.96</v>
      </c>
      <c r="U92" s="85">
        <v>1669.74</v>
      </c>
      <c r="V92" s="85">
        <v>1571.52</v>
      </c>
      <c r="W92" s="85">
        <v>1473.3</v>
      </c>
      <c r="X92" s="85">
        <v>1375.08</v>
      </c>
      <c r="Y92" s="85">
        <v>1276.8599999999999</v>
      </c>
      <c r="Z92" s="85">
        <v>1178.6400000000001</v>
      </c>
      <c r="AA92" s="85">
        <v>1080.42</v>
      </c>
      <c r="AB92" s="85">
        <v>982.2</v>
      </c>
      <c r="AC92" s="85">
        <v>883.98</v>
      </c>
      <c r="AD92" s="85">
        <v>785.76</v>
      </c>
      <c r="AE92" s="85">
        <v>687.54</v>
      </c>
      <c r="AF92" s="85">
        <v>589.32000000000005</v>
      </c>
      <c r="AG92" s="85">
        <v>491.1</v>
      </c>
      <c r="AH92" s="85">
        <v>392.88</v>
      </c>
      <c r="AI92" s="85">
        <v>294.66000000000003</v>
      </c>
      <c r="AJ92" s="85">
        <v>196.44</v>
      </c>
      <c r="AK92" s="85">
        <v>98.22</v>
      </c>
      <c r="AL92" s="86">
        <v>0</v>
      </c>
    </row>
    <row r="93" spans="1:38" x14ac:dyDescent="0.25">
      <c r="A93" s="31" t="s">
        <v>369</v>
      </c>
      <c r="B93" s="84">
        <v>1964.4</v>
      </c>
      <c r="C93" s="85">
        <v>1964.4</v>
      </c>
      <c r="D93" s="85">
        <v>1964.4</v>
      </c>
      <c r="E93" s="85">
        <v>1964.4</v>
      </c>
      <c r="F93" s="85">
        <v>1964.4</v>
      </c>
      <c r="G93" s="85">
        <v>1964.4</v>
      </c>
      <c r="H93" s="85">
        <v>1964.4</v>
      </c>
      <c r="I93" s="85">
        <v>1964.4</v>
      </c>
      <c r="J93" s="85">
        <v>1964.4</v>
      </c>
      <c r="K93" s="85">
        <v>1964.4</v>
      </c>
      <c r="L93" s="85">
        <v>1964.4</v>
      </c>
      <c r="M93" s="85">
        <v>1964.4</v>
      </c>
      <c r="N93" s="85">
        <v>1964.4</v>
      </c>
      <c r="O93" s="85">
        <v>1964.4</v>
      </c>
      <c r="P93" s="85">
        <v>1964.4</v>
      </c>
      <c r="Q93" s="85">
        <v>1964.4</v>
      </c>
      <c r="R93" s="85">
        <v>1964.4</v>
      </c>
      <c r="S93" s="85">
        <v>1866.18</v>
      </c>
      <c r="T93" s="85">
        <v>1767.96</v>
      </c>
      <c r="U93" s="85">
        <v>1669.74</v>
      </c>
      <c r="V93" s="85">
        <v>1571.52</v>
      </c>
      <c r="W93" s="85">
        <v>1473.3</v>
      </c>
      <c r="X93" s="85">
        <v>1375.08</v>
      </c>
      <c r="Y93" s="85">
        <v>1276.8599999999999</v>
      </c>
      <c r="Z93" s="85">
        <v>1178.6400000000001</v>
      </c>
      <c r="AA93" s="85">
        <v>1080.42</v>
      </c>
      <c r="AB93" s="85">
        <v>982.2</v>
      </c>
      <c r="AC93" s="85">
        <v>883.98</v>
      </c>
      <c r="AD93" s="85">
        <v>785.76</v>
      </c>
      <c r="AE93" s="85">
        <v>687.54</v>
      </c>
      <c r="AF93" s="85">
        <v>589.32000000000005</v>
      </c>
      <c r="AG93" s="85">
        <v>491.1</v>
      </c>
      <c r="AH93" s="85">
        <v>392.88</v>
      </c>
      <c r="AI93" s="85">
        <v>294.66000000000003</v>
      </c>
      <c r="AJ93" s="85">
        <v>196.44</v>
      </c>
      <c r="AK93" s="85">
        <v>98.22</v>
      </c>
      <c r="AL93" s="86">
        <v>0</v>
      </c>
    </row>
    <row r="94" spans="1:38" x14ac:dyDescent="0.25">
      <c r="A94" s="32" t="s">
        <v>370</v>
      </c>
      <c r="B94" s="87">
        <v>1964.4</v>
      </c>
      <c r="C94" s="88">
        <v>1964.4</v>
      </c>
      <c r="D94" s="88">
        <v>1964.4</v>
      </c>
      <c r="E94" s="88">
        <v>1964.4</v>
      </c>
      <c r="F94" s="88">
        <v>1964.4</v>
      </c>
      <c r="G94" s="88">
        <v>1964.4</v>
      </c>
      <c r="H94" s="88">
        <v>1964.4</v>
      </c>
      <c r="I94" s="88">
        <v>1964.4</v>
      </c>
      <c r="J94" s="88">
        <v>1964.4</v>
      </c>
      <c r="K94" s="88">
        <v>1964.4</v>
      </c>
      <c r="L94" s="88">
        <v>1964.4</v>
      </c>
      <c r="M94" s="88">
        <v>1964.4</v>
      </c>
      <c r="N94" s="88">
        <v>1964.4</v>
      </c>
      <c r="O94" s="88">
        <v>1964.4</v>
      </c>
      <c r="P94" s="88">
        <v>1964.4</v>
      </c>
      <c r="Q94" s="88">
        <v>1964.4</v>
      </c>
      <c r="R94" s="88">
        <v>1964.4</v>
      </c>
      <c r="S94" s="88">
        <v>1866.18</v>
      </c>
      <c r="T94" s="88">
        <v>1767.96</v>
      </c>
      <c r="U94" s="88">
        <v>1669.74</v>
      </c>
      <c r="V94" s="88">
        <v>1571.52</v>
      </c>
      <c r="W94" s="88">
        <v>1473.3</v>
      </c>
      <c r="X94" s="88">
        <v>1375.08</v>
      </c>
      <c r="Y94" s="88">
        <v>1276.8599999999999</v>
      </c>
      <c r="Z94" s="88">
        <v>1178.6400000000001</v>
      </c>
      <c r="AA94" s="88">
        <v>1080.42</v>
      </c>
      <c r="AB94" s="88">
        <v>982.2</v>
      </c>
      <c r="AC94" s="88">
        <v>883.98</v>
      </c>
      <c r="AD94" s="88">
        <v>785.76</v>
      </c>
      <c r="AE94" s="88">
        <v>687.54</v>
      </c>
      <c r="AF94" s="88">
        <v>589.32000000000005</v>
      </c>
      <c r="AG94" s="88">
        <v>491.1</v>
      </c>
      <c r="AH94" s="88">
        <v>392.88</v>
      </c>
      <c r="AI94" s="88">
        <v>294.66000000000003</v>
      </c>
      <c r="AJ94" s="88">
        <v>196.44</v>
      </c>
      <c r="AK94" s="88">
        <v>98.22</v>
      </c>
      <c r="AL94" s="89">
        <v>0</v>
      </c>
    </row>
    <row r="95" spans="1:38" x14ac:dyDescent="0.25">
      <c r="A95" t="s">
        <v>470</v>
      </c>
    </row>
    <row r="97" spans="1:38" x14ac:dyDescent="0.25">
      <c r="A97" s="2" t="s">
        <v>478</v>
      </c>
    </row>
    <row r="99" spans="1:38" x14ac:dyDescent="0.25">
      <c r="A99" s="37" t="s">
        <v>431</v>
      </c>
      <c r="B99" s="19">
        <v>2014</v>
      </c>
      <c r="C99" s="19">
        <v>2015</v>
      </c>
      <c r="D99" s="19">
        <v>2016</v>
      </c>
      <c r="E99" s="19">
        <v>2017</v>
      </c>
      <c r="F99" s="19">
        <v>2018</v>
      </c>
      <c r="G99" s="19">
        <v>2019</v>
      </c>
      <c r="H99" s="19">
        <v>2020</v>
      </c>
      <c r="I99" s="19">
        <v>2021</v>
      </c>
      <c r="J99" s="19">
        <v>2022</v>
      </c>
      <c r="K99" s="19">
        <v>2023</v>
      </c>
      <c r="L99" s="19">
        <v>2024</v>
      </c>
      <c r="M99" s="19">
        <v>2025</v>
      </c>
      <c r="N99" s="19">
        <v>2026</v>
      </c>
      <c r="O99" s="19">
        <v>2027</v>
      </c>
      <c r="P99" s="19">
        <v>2028</v>
      </c>
      <c r="Q99" s="19">
        <v>2029</v>
      </c>
      <c r="R99" s="19">
        <v>2030</v>
      </c>
      <c r="S99" s="19">
        <v>2031</v>
      </c>
      <c r="T99" s="19">
        <v>2032</v>
      </c>
      <c r="U99" s="19">
        <v>2033</v>
      </c>
      <c r="V99" s="19">
        <v>2034</v>
      </c>
      <c r="W99" s="19">
        <v>2035</v>
      </c>
      <c r="X99" s="19">
        <v>2036</v>
      </c>
      <c r="Y99" s="19">
        <v>2037</v>
      </c>
      <c r="Z99" s="19">
        <v>2038</v>
      </c>
      <c r="AA99" s="19">
        <v>2039</v>
      </c>
      <c r="AB99" s="19">
        <v>2040</v>
      </c>
      <c r="AC99" s="19">
        <v>2041</v>
      </c>
      <c r="AD99" s="19">
        <v>2042</v>
      </c>
      <c r="AE99" s="19">
        <v>2043</v>
      </c>
      <c r="AF99" s="19">
        <v>2044</v>
      </c>
      <c r="AG99" s="19">
        <v>2045</v>
      </c>
      <c r="AH99" s="19">
        <v>2046</v>
      </c>
      <c r="AI99" s="19">
        <v>2047</v>
      </c>
      <c r="AJ99" s="19">
        <v>2048</v>
      </c>
      <c r="AK99" s="19">
        <v>2049</v>
      </c>
      <c r="AL99" s="18">
        <v>2050</v>
      </c>
    </row>
    <row r="100" spans="1:38" x14ac:dyDescent="0.25">
      <c r="A100" s="31" t="s">
        <v>362</v>
      </c>
      <c r="B100" s="81">
        <v>1243.3</v>
      </c>
      <c r="C100" s="82">
        <v>1243.3</v>
      </c>
      <c r="D100" s="82">
        <v>1243.3</v>
      </c>
      <c r="E100" s="82">
        <v>1243.3</v>
      </c>
      <c r="F100" s="82">
        <v>1243.3</v>
      </c>
      <c r="G100" s="82">
        <v>1243.3</v>
      </c>
      <c r="H100" s="82">
        <v>1243.3</v>
      </c>
      <c r="I100" s="82">
        <v>1243.3</v>
      </c>
      <c r="J100" s="82">
        <v>1243.3</v>
      </c>
      <c r="K100" s="82">
        <v>1243.3</v>
      </c>
      <c r="L100" s="82">
        <v>1243.3</v>
      </c>
      <c r="M100" s="82">
        <v>1243.3</v>
      </c>
      <c r="N100" s="82">
        <v>1243.3</v>
      </c>
      <c r="O100" s="82">
        <v>1243.3</v>
      </c>
      <c r="P100" s="82">
        <v>1243.3</v>
      </c>
      <c r="Q100" s="82">
        <v>1243.3</v>
      </c>
      <c r="R100" s="82">
        <v>1243.3</v>
      </c>
      <c r="S100" s="82">
        <v>1243.3</v>
      </c>
      <c r="T100" s="82">
        <v>1243.3</v>
      </c>
      <c r="U100" s="82">
        <v>1243.3</v>
      </c>
      <c r="V100" s="82">
        <v>1243.3</v>
      </c>
      <c r="W100" s="82">
        <v>1243.3</v>
      </c>
      <c r="X100" s="82">
        <v>1243.3</v>
      </c>
      <c r="Y100" s="82">
        <v>1243.3</v>
      </c>
      <c r="Z100" s="82">
        <v>1243.3</v>
      </c>
      <c r="AA100" s="82">
        <v>1243.3</v>
      </c>
      <c r="AB100" s="82">
        <v>1243.3</v>
      </c>
      <c r="AC100" s="82">
        <v>1243.3</v>
      </c>
      <c r="AD100" s="82">
        <v>1243.3</v>
      </c>
      <c r="AE100" s="82">
        <v>1243.3</v>
      </c>
      <c r="AF100" s="82">
        <v>1243.3</v>
      </c>
      <c r="AG100" s="82">
        <v>1243.3</v>
      </c>
      <c r="AH100" s="82">
        <v>1243.3</v>
      </c>
      <c r="AI100" s="82">
        <v>1243.3</v>
      </c>
      <c r="AJ100" s="82">
        <v>1243.3</v>
      </c>
      <c r="AK100" s="82">
        <v>1243.3</v>
      </c>
      <c r="AL100" s="83">
        <v>1243.3</v>
      </c>
    </row>
    <row r="101" spans="1:38" x14ac:dyDescent="0.25">
      <c r="A101" s="31" t="s">
        <v>363</v>
      </c>
      <c r="B101" s="84">
        <v>1221.5214855300001</v>
      </c>
      <c r="C101" s="85">
        <v>1200.50601383</v>
      </c>
      <c r="D101" s="85">
        <v>1182.5832728600001</v>
      </c>
      <c r="E101" s="85">
        <v>1162.5899705300001</v>
      </c>
      <c r="F101" s="85">
        <v>1161.48880386</v>
      </c>
      <c r="G101" s="85">
        <v>1196.3229949700001</v>
      </c>
      <c r="H101" s="85">
        <v>1271.90055065</v>
      </c>
      <c r="I101" s="85">
        <v>1352.9043732</v>
      </c>
      <c r="J101" s="85">
        <v>1364.6117059999999</v>
      </c>
      <c r="K101" s="85">
        <v>1365.3035970000001</v>
      </c>
      <c r="L101" s="85">
        <v>1356.1009415999999</v>
      </c>
      <c r="M101" s="85">
        <v>1339.2798882500001</v>
      </c>
      <c r="N101" s="85">
        <v>1317.0552650699999</v>
      </c>
      <c r="O101" s="85">
        <v>1287.9704273299999</v>
      </c>
      <c r="P101" s="85">
        <v>1257.74684381</v>
      </c>
      <c r="Q101" s="85">
        <v>1229.74080815</v>
      </c>
      <c r="R101" s="85">
        <v>1202.6586828699999</v>
      </c>
      <c r="S101" s="85">
        <v>1192.3947533600001</v>
      </c>
      <c r="T101" s="85">
        <v>1181.92928461</v>
      </c>
      <c r="U101" s="85">
        <v>1171.28833781</v>
      </c>
      <c r="V101" s="85">
        <v>1171.2070696999999</v>
      </c>
      <c r="W101" s="85">
        <v>1171.1274506499999</v>
      </c>
      <c r="X101" s="85">
        <v>1171.04943073</v>
      </c>
      <c r="Y101" s="85">
        <v>1170.97296203</v>
      </c>
      <c r="Z101" s="85">
        <v>1170.8979985200001</v>
      </c>
      <c r="AA101" s="85">
        <v>1170.8244960100001</v>
      </c>
      <c r="AB101" s="85">
        <v>1170.7524120200001</v>
      </c>
      <c r="AC101" s="85">
        <v>1170.68170571</v>
      </c>
      <c r="AD101" s="85">
        <v>1170.6123377900001</v>
      </c>
      <c r="AE101" s="85">
        <v>1170.54427048</v>
      </c>
      <c r="AF101" s="85">
        <v>1170.4774674</v>
      </c>
      <c r="AG101" s="85">
        <v>1170.41189353</v>
      </c>
      <c r="AH101" s="85">
        <v>1170.34751512</v>
      </c>
      <c r="AI101" s="85">
        <v>1170.28429968</v>
      </c>
      <c r="AJ101" s="85">
        <v>1170.22221586</v>
      </c>
      <c r="AK101" s="85">
        <v>1170.1612334599999</v>
      </c>
      <c r="AL101" s="86">
        <v>1170.1013233399999</v>
      </c>
    </row>
    <row r="102" spans="1:38" x14ac:dyDescent="0.25">
      <c r="A102" s="31" t="s">
        <v>364</v>
      </c>
      <c r="B102" s="84">
        <v>1243.3</v>
      </c>
      <c r="C102" s="85">
        <v>1243.3</v>
      </c>
      <c r="D102" s="85">
        <v>1243.3</v>
      </c>
      <c r="E102" s="85">
        <v>1243.3</v>
      </c>
      <c r="F102" s="85">
        <v>1243.3</v>
      </c>
      <c r="G102" s="85">
        <v>1243.3</v>
      </c>
      <c r="H102" s="85">
        <v>1243.3</v>
      </c>
      <c r="I102" s="85">
        <v>1243.3</v>
      </c>
      <c r="J102" s="85">
        <v>1243.3</v>
      </c>
      <c r="K102" s="85">
        <v>1243.3</v>
      </c>
      <c r="L102" s="85">
        <v>1243.3</v>
      </c>
      <c r="M102" s="85">
        <v>1243.3</v>
      </c>
      <c r="N102" s="85">
        <v>1243.3</v>
      </c>
      <c r="O102" s="85">
        <v>1243.3</v>
      </c>
      <c r="P102" s="85">
        <v>1243.3</v>
      </c>
      <c r="Q102" s="85">
        <v>1243.3</v>
      </c>
      <c r="R102" s="85">
        <v>1243.3</v>
      </c>
      <c r="S102" s="85">
        <v>1181.135</v>
      </c>
      <c r="T102" s="85">
        <v>1118.97</v>
      </c>
      <c r="U102" s="85">
        <v>1056.8050000000001</v>
      </c>
      <c r="V102" s="85">
        <v>994.64</v>
      </c>
      <c r="W102" s="85">
        <v>932.47500000000002</v>
      </c>
      <c r="X102" s="85">
        <v>870.31</v>
      </c>
      <c r="Y102" s="85">
        <v>808.14499999999998</v>
      </c>
      <c r="Z102" s="85">
        <v>745.98</v>
      </c>
      <c r="AA102" s="85">
        <v>683.81500000000005</v>
      </c>
      <c r="AB102" s="85">
        <v>621.65</v>
      </c>
      <c r="AC102" s="85">
        <v>559.48500000000001</v>
      </c>
      <c r="AD102" s="85">
        <v>497.32</v>
      </c>
      <c r="AE102" s="85">
        <v>435.15499999999997</v>
      </c>
      <c r="AF102" s="85">
        <v>372.99</v>
      </c>
      <c r="AG102" s="85">
        <v>310.82499999999999</v>
      </c>
      <c r="AH102" s="85">
        <v>248.66</v>
      </c>
      <c r="AI102" s="85">
        <v>186.495</v>
      </c>
      <c r="AJ102" s="85">
        <v>124.33</v>
      </c>
      <c r="AK102" s="85">
        <v>62.164999999999999</v>
      </c>
      <c r="AL102" s="86">
        <v>2.9842799999999998E-13</v>
      </c>
    </row>
    <row r="103" spans="1:38" x14ac:dyDescent="0.25">
      <c r="A103" s="31" t="s">
        <v>365</v>
      </c>
      <c r="B103" s="84">
        <v>1243.3</v>
      </c>
      <c r="C103" s="85">
        <v>1243.3</v>
      </c>
      <c r="D103" s="85">
        <v>1243.3</v>
      </c>
      <c r="E103" s="85">
        <v>1243.3</v>
      </c>
      <c r="F103" s="85">
        <v>1243.3</v>
      </c>
      <c r="G103" s="85">
        <v>1243.3</v>
      </c>
      <c r="H103" s="85">
        <v>1243.3</v>
      </c>
      <c r="I103" s="85">
        <v>1243.3</v>
      </c>
      <c r="J103" s="85">
        <v>1243.3</v>
      </c>
      <c r="K103" s="85">
        <v>1243.3</v>
      </c>
      <c r="L103" s="85">
        <v>1243.3</v>
      </c>
      <c r="M103" s="85">
        <v>1243.3</v>
      </c>
      <c r="N103" s="85">
        <v>1243.3</v>
      </c>
      <c r="O103" s="85">
        <v>1243.3</v>
      </c>
      <c r="P103" s="85">
        <v>1243.3</v>
      </c>
      <c r="Q103" s="85">
        <v>1243.3</v>
      </c>
      <c r="R103" s="85">
        <v>1243.3</v>
      </c>
      <c r="S103" s="85">
        <v>1181.135</v>
      </c>
      <c r="T103" s="85">
        <v>1118.97</v>
      </c>
      <c r="U103" s="85">
        <v>1056.8050000000001</v>
      </c>
      <c r="V103" s="85">
        <v>994.64</v>
      </c>
      <c r="W103" s="85">
        <v>932.47500000000002</v>
      </c>
      <c r="X103" s="85">
        <v>870.31</v>
      </c>
      <c r="Y103" s="85">
        <v>808.14499999999998</v>
      </c>
      <c r="Z103" s="85">
        <v>745.98</v>
      </c>
      <c r="AA103" s="85">
        <v>683.81500000000005</v>
      </c>
      <c r="AB103" s="85">
        <v>621.65</v>
      </c>
      <c r="AC103" s="85">
        <v>559.48500000000001</v>
      </c>
      <c r="AD103" s="85">
        <v>497.32</v>
      </c>
      <c r="AE103" s="85">
        <v>435.15499999999997</v>
      </c>
      <c r="AF103" s="85">
        <v>372.99</v>
      </c>
      <c r="AG103" s="85">
        <v>310.82499999999999</v>
      </c>
      <c r="AH103" s="85">
        <v>248.66</v>
      </c>
      <c r="AI103" s="85">
        <v>186.495</v>
      </c>
      <c r="AJ103" s="85">
        <v>124.33</v>
      </c>
      <c r="AK103" s="85">
        <v>62.164999999999999</v>
      </c>
      <c r="AL103" s="86">
        <v>2.9842799999999998E-13</v>
      </c>
    </row>
    <row r="104" spans="1:38" x14ac:dyDescent="0.25">
      <c r="A104" s="31" t="s">
        <v>366</v>
      </c>
      <c r="B104" s="84">
        <v>1243.3</v>
      </c>
      <c r="C104" s="85">
        <v>1243.3</v>
      </c>
      <c r="D104" s="85">
        <v>1243.3</v>
      </c>
      <c r="E104" s="85">
        <v>1243.3</v>
      </c>
      <c r="F104" s="85">
        <v>1243.3</v>
      </c>
      <c r="G104" s="85">
        <v>1243.3</v>
      </c>
      <c r="H104" s="85">
        <v>1243.3</v>
      </c>
      <c r="I104" s="85">
        <v>1243.3</v>
      </c>
      <c r="J104" s="85">
        <v>1243.3</v>
      </c>
      <c r="K104" s="85">
        <v>1243.3</v>
      </c>
      <c r="L104" s="85">
        <v>1243.3</v>
      </c>
      <c r="M104" s="85">
        <v>1243.3</v>
      </c>
      <c r="N104" s="85">
        <v>1243.3</v>
      </c>
      <c r="O104" s="85">
        <v>1243.3</v>
      </c>
      <c r="P104" s="85">
        <v>1243.3</v>
      </c>
      <c r="Q104" s="85">
        <v>1243.3</v>
      </c>
      <c r="R104" s="85">
        <v>1243.3</v>
      </c>
      <c r="S104" s="85">
        <v>1181.135</v>
      </c>
      <c r="T104" s="85">
        <v>1118.97</v>
      </c>
      <c r="U104" s="85">
        <v>1056.8050000000001</v>
      </c>
      <c r="V104" s="85">
        <v>994.64</v>
      </c>
      <c r="W104" s="85">
        <v>932.47500000000002</v>
      </c>
      <c r="X104" s="85">
        <v>870.31</v>
      </c>
      <c r="Y104" s="85">
        <v>808.14499999999998</v>
      </c>
      <c r="Z104" s="85">
        <v>745.98</v>
      </c>
      <c r="AA104" s="85">
        <v>683.81500000000005</v>
      </c>
      <c r="AB104" s="85">
        <v>621.65</v>
      </c>
      <c r="AC104" s="85">
        <v>559.48500000000001</v>
      </c>
      <c r="AD104" s="85">
        <v>497.32</v>
      </c>
      <c r="AE104" s="85">
        <v>435.15499999999997</v>
      </c>
      <c r="AF104" s="85">
        <v>372.99</v>
      </c>
      <c r="AG104" s="85">
        <v>310.82499999999999</v>
      </c>
      <c r="AH104" s="85">
        <v>248.66</v>
      </c>
      <c r="AI104" s="85">
        <v>186.495</v>
      </c>
      <c r="AJ104" s="85">
        <v>124.33</v>
      </c>
      <c r="AK104" s="85">
        <v>62.164999999999999</v>
      </c>
      <c r="AL104" s="86">
        <v>2.9842799999999998E-13</v>
      </c>
    </row>
    <row r="105" spans="1:38" x14ac:dyDescent="0.25">
      <c r="A105" s="31" t="s">
        <v>367</v>
      </c>
      <c r="B105" s="84">
        <v>1243.3</v>
      </c>
      <c r="C105" s="85">
        <v>1243.3</v>
      </c>
      <c r="D105" s="85">
        <v>1243.3</v>
      </c>
      <c r="E105" s="85">
        <v>1243.3</v>
      </c>
      <c r="F105" s="85">
        <v>1243.3</v>
      </c>
      <c r="G105" s="85">
        <v>1243.3</v>
      </c>
      <c r="H105" s="85">
        <v>1243.3</v>
      </c>
      <c r="I105" s="85">
        <v>1243.3</v>
      </c>
      <c r="J105" s="85">
        <v>1243.3</v>
      </c>
      <c r="K105" s="85">
        <v>1243.3</v>
      </c>
      <c r="L105" s="85">
        <v>1243.3</v>
      </c>
      <c r="M105" s="85">
        <v>1243.3</v>
      </c>
      <c r="N105" s="85">
        <v>1243.3</v>
      </c>
      <c r="O105" s="85">
        <v>1243.3</v>
      </c>
      <c r="P105" s="85">
        <v>1243.3</v>
      </c>
      <c r="Q105" s="85">
        <v>1243.3</v>
      </c>
      <c r="R105" s="85">
        <v>1243.3</v>
      </c>
      <c r="S105" s="85">
        <v>1181.135</v>
      </c>
      <c r="T105" s="85">
        <v>1118.97</v>
      </c>
      <c r="U105" s="85">
        <v>1056.8050000000001</v>
      </c>
      <c r="V105" s="85">
        <v>994.64</v>
      </c>
      <c r="W105" s="85">
        <v>932.47500000000002</v>
      </c>
      <c r="X105" s="85">
        <v>870.31</v>
      </c>
      <c r="Y105" s="85">
        <v>808.14499999999998</v>
      </c>
      <c r="Z105" s="85">
        <v>745.98</v>
      </c>
      <c r="AA105" s="85">
        <v>683.81500000000005</v>
      </c>
      <c r="AB105" s="85">
        <v>621.65</v>
      </c>
      <c r="AC105" s="85">
        <v>559.48500000000001</v>
      </c>
      <c r="AD105" s="85">
        <v>497.32</v>
      </c>
      <c r="AE105" s="85">
        <v>435.15499999999997</v>
      </c>
      <c r="AF105" s="85">
        <v>372.99</v>
      </c>
      <c r="AG105" s="85">
        <v>310.82499999999999</v>
      </c>
      <c r="AH105" s="85">
        <v>248.66</v>
      </c>
      <c r="AI105" s="85">
        <v>186.495</v>
      </c>
      <c r="AJ105" s="85">
        <v>124.33</v>
      </c>
      <c r="AK105" s="85">
        <v>62.164999999999999</v>
      </c>
      <c r="AL105" s="86">
        <v>2.9842799999999998E-13</v>
      </c>
    </row>
    <row r="106" spans="1:38" x14ac:dyDescent="0.25">
      <c r="A106" s="31" t="s">
        <v>368</v>
      </c>
      <c r="B106" s="84">
        <v>1243.3</v>
      </c>
      <c r="C106" s="85">
        <v>1243.3</v>
      </c>
      <c r="D106" s="85">
        <v>1243.3</v>
      </c>
      <c r="E106" s="85">
        <v>1243.3</v>
      </c>
      <c r="F106" s="85">
        <v>1243.3</v>
      </c>
      <c r="G106" s="85">
        <v>1243.3</v>
      </c>
      <c r="H106" s="85">
        <v>1243.3</v>
      </c>
      <c r="I106" s="85">
        <v>1243.3</v>
      </c>
      <c r="J106" s="85">
        <v>1243.3</v>
      </c>
      <c r="K106" s="85">
        <v>1243.3</v>
      </c>
      <c r="L106" s="85">
        <v>1243.3</v>
      </c>
      <c r="M106" s="85">
        <v>1243.3</v>
      </c>
      <c r="N106" s="85">
        <v>1243.3</v>
      </c>
      <c r="O106" s="85">
        <v>1243.3</v>
      </c>
      <c r="P106" s="85">
        <v>1243.3</v>
      </c>
      <c r="Q106" s="85">
        <v>1243.3</v>
      </c>
      <c r="R106" s="85">
        <v>1243.3</v>
      </c>
      <c r="S106" s="85">
        <v>1181.135</v>
      </c>
      <c r="T106" s="85">
        <v>1118.97</v>
      </c>
      <c r="U106" s="85">
        <v>1056.8050000000001</v>
      </c>
      <c r="V106" s="85">
        <v>994.64</v>
      </c>
      <c r="W106" s="85">
        <v>932.47500000000002</v>
      </c>
      <c r="X106" s="85">
        <v>870.31</v>
      </c>
      <c r="Y106" s="85">
        <v>808.14499999999998</v>
      </c>
      <c r="Z106" s="85">
        <v>745.98</v>
      </c>
      <c r="AA106" s="85">
        <v>683.81500000000005</v>
      </c>
      <c r="AB106" s="85">
        <v>621.65</v>
      </c>
      <c r="AC106" s="85">
        <v>559.48500000000001</v>
      </c>
      <c r="AD106" s="85">
        <v>497.32</v>
      </c>
      <c r="AE106" s="85">
        <v>435.15499999999997</v>
      </c>
      <c r="AF106" s="85">
        <v>372.99</v>
      </c>
      <c r="AG106" s="85">
        <v>310.82499999999999</v>
      </c>
      <c r="AH106" s="85">
        <v>248.66</v>
      </c>
      <c r="AI106" s="85">
        <v>186.495</v>
      </c>
      <c r="AJ106" s="85">
        <v>124.33</v>
      </c>
      <c r="AK106" s="85">
        <v>62.164999999999999</v>
      </c>
      <c r="AL106" s="86">
        <v>2.9842799999999998E-13</v>
      </c>
    </row>
    <row r="107" spans="1:38" x14ac:dyDescent="0.25">
      <c r="A107" s="31" t="s">
        <v>369</v>
      </c>
      <c r="B107" s="84">
        <v>1243.3</v>
      </c>
      <c r="C107" s="85">
        <v>1243.3</v>
      </c>
      <c r="D107" s="85">
        <v>1243.3</v>
      </c>
      <c r="E107" s="85">
        <v>1243.3</v>
      </c>
      <c r="F107" s="85">
        <v>1243.3</v>
      </c>
      <c r="G107" s="85">
        <v>1243.3</v>
      </c>
      <c r="H107" s="85">
        <v>1243.3</v>
      </c>
      <c r="I107" s="85">
        <v>1243.3</v>
      </c>
      <c r="J107" s="85">
        <v>1243.3</v>
      </c>
      <c r="K107" s="85">
        <v>1243.3</v>
      </c>
      <c r="L107" s="85">
        <v>1243.3</v>
      </c>
      <c r="M107" s="85">
        <v>1243.3</v>
      </c>
      <c r="N107" s="85">
        <v>1243.3</v>
      </c>
      <c r="O107" s="85">
        <v>1243.3</v>
      </c>
      <c r="P107" s="85">
        <v>1243.3</v>
      </c>
      <c r="Q107" s="85">
        <v>1243.3</v>
      </c>
      <c r="R107" s="85">
        <v>1243.3</v>
      </c>
      <c r="S107" s="85">
        <v>1181.135</v>
      </c>
      <c r="T107" s="85">
        <v>1118.97</v>
      </c>
      <c r="U107" s="85">
        <v>1056.8050000000001</v>
      </c>
      <c r="V107" s="85">
        <v>994.64</v>
      </c>
      <c r="W107" s="85">
        <v>932.47500000000002</v>
      </c>
      <c r="X107" s="85">
        <v>870.31</v>
      </c>
      <c r="Y107" s="85">
        <v>808.14499999999998</v>
      </c>
      <c r="Z107" s="85">
        <v>745.98</v>
      </c>
      <c r="AA107" s="85">
        <v>683.81500000000005</v>
      </c>
      <c r="AB107" s="85">
        <v>621.65</v>
      </c>
      <c r="AC107" s="85">
        <v>559.48500000000001</v>
      </c>
      <c r="AD107" s="85">
        <v>497.32</v>
      </c>
      <c r="AE107" s="85">
        <v>435.15499999999997</v>
      </c>
      <c r="AF107" s="85">
        <v>372.99</v>
      </c>
      <c r="AG107" s="85">
        <v>310.82499999999999</v>
      </c>
      <c r="AH107" s="85">
        <v>248.66</v>
      </c>
      <c r="AI107" s="85">
        <v>186.495</v>
      </c>
      <c r="AJ107" s="85">
        <v>124.33</v>
      </c>
      <c r="AK107" s="85">
        <v>62.164999999999999</v>
      </c>
      <c r="AL107" s="86">
        <v>2.9842799999999998E-13</v>
      </c>
    </row>
    <row r="108" spans="1:38" x14ac:dyDescent="0.25">
      <c r="A108" s="32" t="s">
        <v>370</v>
      </c>
      <c r="B108" s="87">
        <v>1243.3</v>
      </c>
      <c r="C108" s="88">
        <v>1243.3</v>
      </c>
      <c r="D108" s="88">
        <v>1243.3</v>
      </c>
      <c r="E108" s="88">
        <v>1243.3</v>
      </c>
      <c r="F108" s="88">
        <v>1243.3</v>
      </c>
      <c r="G108" s="88">
        <v>1243.3</v>
      </c>
      <c r="H108" s="88">
        <v>1243.3</v>
      </c>
      <c r="I108" s="88">
        <v>1243.3</v>
      </c>
      <c r="J108" s="88">
        <v>1243.3</v>
      </c>
      <c r="K108" s="88">
        <v>1243.3</v>
      </c>
      <c r="L108" s="88">
        <v>1243.3</v>
      </c>
      <c r="M108" s="88">
        <v>1243.3</v>
      </c>
      <c r="N108" s="88">
        <v>1243.3</v>
      </c>
      <c r="O108" s="88">
        <v>1243.3</v>
      </c>
      <c r="P108" s="88">
        <v>1243.3</v>
      </c>
      <c r="Q108" s="88">
        <v>1243.3</v>
      </c>
      <c r="R108" s="88">
        <v>1243.3</v>
      </c>
      <c r="S108" s="88">
        <v>1181.135</v>
      </c>
      <c r="T108" s="88">
        <v>1118.97</v>
      </c>
      <c r="U108" s="88">
        <v>1056.8050000000001</v>
      </c>
      <c r="V108" s="88">
        <v>994.64</v>
      </c>
      <c r="W108" s="88">
        <v>932.47500000000002</v>
      </c>
      <c r="X108" s="88">
        <v>870.31</v>
      </c>
      <c r="Y108" s="88">
        <v>808.14499999999998</v>
      </c>
      <c r="Z108" s="88">
        <v>745.98</v>
      </c>
      <c r="AA108" s="88">
        <v>683.81500000000005</v>
      </c>
      <c r="AB108" s="88">
        <v>621.65</v>
      </c>
      <c r="AC108" s="88">
        <v>559.48500000000001</v>
      </c>
      <c r="AD108" s="88">
        <v>497.32</v>
      </c>
      <c r="AE108" s="88">
        <v>435.15499999999997</v>
      </c>
      <c r="AF108" s="88">
        <v>372.99</v>
      </c>
      <c r="AG108" s="88">
        <v>310.82499999999999</v>
      </c>
      <c r="AH108" s="88">
        <v>248.66</v>
      </c>
      <c r="AI108" s="88">
        <v>186.495</v>
      </c>
      <c r="AJ108" s="88">
        <v>124.33</v>
      </c>
      <c r="AK108" s="88">
        <v>62.164999999999999</v>
      </c>
      <c r="AL108" s="89">
        <v>2.9842799999999998E-13</v>
      </c>
    </row>
    <row r="109" spans="1:38" x14ac:dyDescent="0.25">
      <c r="A109" t="s">
        <v>470</v>
      </c>
    </row>
    <row r="111" spans="1:38" x14ac:dyDescent="0.25">
      <c r="A111" s="2" t="s">
        <v>479</v>
      </c>
    </row>
    <row r="113" spans="1:38" x14ac:dyDescent="0.25">
      <c r="A113" s="37" t="s">
        <v>431</v>
      </c>
      <c r="B113" s="19">
        <v>2014</v>
      </c>
      <c r="C113" s="19">
        <v>2015</v>
      </c>
      <c r="D113" s="19">
        <v>2016</v>
      </c>
      <c r="E113" s="19">
        <v>2017</v>
      </c>
      <c r="F113" s="19">
        <v>2018</v>
      </c>
      <c r="G113" s="19">
        <v>2019</v>
      </c>
      <c r="H113" s="19">
        <v>2020</v>
      </c>
      <c r="I113" s="19">
        <v>2021</v>
      </c>
      <c r="J113" s="19">
        <v>2022</v>
      </c>
      <c r="K113" s="19">
        <v>2023</v>
      </c>
      <c r="L113" s="19">
        <v>2024</v>
      </c>
      <c r="M113" s="19">
        <v>2025</v>
      </c>
      <c r="N113" s="19">
        <v>2026</v>
      </c>
      <c r="O113" s="19">
        <v>2027</v>
      </c>
      <c r="P113" s="19">
        <v>2028</v>
      </c>
      <c r="Q113" s="19">
        <v>2029</v>
      </c>
      <c r="R113" s="19">
        <v>2030</v>
      </c>
      <c r="S113" s="19">
        <v>2031</v>
      </c>
      <c r="T113" s="19">
        <v>2032</v>
      </c>
      <c r="U113" s="19">
        <v>2033</v>
      </c>
      <c r="V113" s="19">
        <v>2034</v>
      </c>
      <c r="W113" s="19">
        <v>2035</v>
      </c>
      <c r="X113" s="19">
        <v>2036</v>
      </c>
      <c r="Y113" s="19">
        <v>2037</v>
      </c>
      <c r="Z113" s="19">
        <v>2038</v>
      </c>
      <c r="AA113" s="19">
        <v>2039</v>
      </c>
      <c r="AB113" s="19">
        <v>2040</v>
      </c>
      <c r="AC113" s="19">
        <v>2041</v>
      </c>
      <c r="AD113" s="19">
        <v>2042</v>
      </c>
      <c r="AE113" s="19">
        <v>2043</v>
      </c>
      <c r="AF113" s="19">
        <v>2044</v>
      </c>
      <c r="AG113" s="19">
        <v>2045</v>
      </c>
      <c r="AH113" s="19">
        <v>2046</v>
      </c>
      <c r="AI113" s="19">
        <v>2047</v>
      </c>
      <c r="AJ113" s="19">
        <v>2048</v>
      </c>
      <c r="AK113" s="19">
        <v>2049</v>
      </c>
      <c r="AL113" s="18">
        <v>2050</v>
      </c>
    </row>
    <row r="114" spans="1:38" x14ac:dyDescent="0.25">
      <c r="A114" s="31" t="s">
        <v>362</v>
      </c>
      <c r="B114" s="81">
        <v>386.6</v>
      </c>
      <c r="C114" s="82">
        <v>386.6</v>
      </c>
      <c r="D114" s="82">
        <v>386.6</v>
      </c>
      <c r="E114" s="82">
        <v>386.6</v>
      </c>
      <c r="F114" s="82">
        <v>386.6</v>
      </c>
      <c r="G114" s="82">
        <v>386.6</v>
      </c>
      <c r="H114" s="82">
        <v>386.6</v>
      </c>
      <c r="I114" s="82">
        <v>386.6</v>
      </c>
      <c r="J114" s="82">
        <v>386.6</v>
      </c>
      <c r="K114" s="82">
        <v>386.6</v>
      </c>
      <c r="L114" s="82">
        <v>386.6</v>
      </c>
      <c r="M114" s="82">
        <v>386.6</v>
      </c>
      <c r="N114" s="82">
        <v>386.6</v>
      </c>
      <c r="O114" s="82">
        <v>386.6</v>
      </c>
      <c r="P114" s="82">
        <v>386.6</v>
      </c>
      <c r="Q114" s="82">
        <v>386.6</v>
      </c>
      <c r="R114" s="82">
        <v>386.6</v>
      </c>
      <c r="S114" s="82">
        <v>386.6</v>
      </c>
      <c r="T114" s="82">
        <v>386.6</v>
      </c>
      <c r="U114" s="82">
        <v>386.6</v>
      </c>
      <c r="V114" s="82">
        <v>386.6</v>
      </c>
      <c r="W114" s="82">
        <v>386.6</v>
      </c>
      <c r="X114" s="82">
        <v>386.6</v>
      </c>
      <c r="Y114" s="82">
        <v>386.6</v>
      </c>
      <c r="Z114" s="82">
        <v>386.6</v>
      </c>
      <c r="AA114" s="82">
        <v>386.6</v>
      </c>
      <c r="AB114" s="82">
        <v>386.6</v>
      </c>
      <c r="AC114" s="82">
        <v>386.6</v>
      </c>
      <c r="AD114" s="82">
        <v>386.6</v>
      </c>
      <c r="AE114" s="82">
        <v>386.6</v>
      </c>
      <c r="AF114" s="82">
        <v>386.6</v>
      </c>
      <c r="AG114" s="82">
        <v>386.6</v>
      </c>
      <c r="AH114" s="82">
        <v>386.6</v>
      </c>
      <c r="AI114" s="82">
        <v>386.6</v>
      </c>
      <c r="AJ114" s="82">
        <v>386.6</v>
      </c>
      <c r="AK114" s="82">
        <v>386.6</v>
      </c>
      <c r="AL114" s="83">
        <v>386.6</v>
      </c>
    </row>
    <row r="115" spans="1:38" x14ac:dyDescent="0.25">
      <c r="A115" s="31" t="s">
        <v>363</v>
      </c>
      <c r="B115" s="84">
        <v>379.828043358</v>
      </c>
      <c r="C115" s="85">
        <v>373.29335233</v>
      </c>
      <c r="D115" s="85">
        <v>367.72033563000002</v>
      </c>
      <c r="E115" s="85">
        <v>361.50348475999999</v>
      </c>
      <c r="F115" s="85">
        <v>361.16108064999997</v>
      </c>
      <c r="G115" s="85">
        <v>371.99265652000003</v>
      </c>
      <c r="H115" s="85">
        <v>395.49324610500003</v>
      </c>
      <c r="I115" s="85">
        <v>420.68111532</v>
      </c>
      <c r="J115" s="85">
        <v>424.32147150999998</v>
      </c>
      <c r="K115" s="85">
        <v>424.53661273</v>
      </c>
      <c r="L115" s="85">
        <v>421.67507762999998</v>
      </c>
      <c r="M115" s="85">
        <v>416.44462704</v>
      </c>
      <c r="N115" s="85">
        <v>409.53395438000001</v>
      </c>
      <c r="O115" s="85">
        <v>400.49012081000001</v>
      </c>
      <c r="P115" s="85">
        <v>391.09219803600001</v>
      </c>
      <c r="Q115" s="85">
        <v>382.38381439099999</v>
      </c>
      <c r="R115" s="85">
        <v>373.96271760000002</v>
      </c>
      <c r="S115" s="85">
        <v>370.77118286000001</v>
      </c>
      <c r="T115" s="85">
        <v>367.51698016</v>
      </c>
      <c r="U115" s="85">
        <v>364.20821314</v>
      </c>
      <c r="V115" s="85">
        <v>364.18294308999998</v>
      </c>
      <c r="W115" s="85">
        <v>364.15818581000002</v>
      </c>
      <c r="X115" s="85">
        <v>364.13392578000003</v>
      </c>
      <c r="Y115" s="85">
        <v>364.11014809</v>
      </c>
      <c r="Z115" s="85">
        <v>364.08683844000001</v>
      </c>
      <c r="AA115" s="85">
        <v>364.06398308000001</v>
      </c>
      <c r="AB115" s="85">
        <v>364.04156879999999</v>
      </c>
      <c r="AC115" s="85">
        <v>364.01958291</v>
      </c>
      <c r="AD115" s="85">
        <v>363.99801317999999</v>
      </c>
      <c r="AE115" s="85">
        <v>363.97684787999998</v>
      </c>
      <c r="AF115" s="85">
        <v>363.95607568000003</v>
      </c>
      <c r="AG115" s="85">
        <v>363.93568570999997</v>
      </c>
      <c r="AH115" s="85">
        <v>363.91566745</v>
      </c>
      <c r="AI115" s="85">
        <v>363.89601082000001</v>
      </c>
      <c r="AJ115" s="85">
        <v>363.87670607000001</v>
      </c>
      <c r="AK115" s="85">
        <v>363.85774378999997</v>
      </c>
      <c r="AL115" s="86">
        <v>363.83911494</v>
      </c>
    </row>
    <row r="116" spans="1:38" x14ac:dyDescent="0.25">
      <c r="A116" s="31" t="s">
        <v>364</v>
      </c>
      <c r="B116" s="84">
        <v>386.6</v>
      </c>
      <c r="C116" s="85">
        <v>386.6</v>
      </c>
      <c r="D116" s="85">
        <v>386.6</v>
      </c>
      <c r="E116" s="85">
        <v>386.6</v>
      </c>
      <c r="F116" s="85">
        <v>386.6</v>
      </c>
      <c r="G116" s="85">
        <v>386.6</v>
      </c>
      <c r="H116" s="85">
        <v>386.6</v>
      </c>
      <c r="I116" s="85">
        <v>386.6</v>
      </c>
      <c r="J116" s="85">
        <v>386.6</v>
      </c>
      <c r="K116" s="85">
        <v>386.6</v>
      </c>
      <c r="L116" s="85">
        <v>386.6</v>
      </c>
      <c r="M116" s="85">
        <v>386.6</v>
      </c>
      <c r="N116" s="85">
        <v>386.6</v>
      </c>
      <c r="O116" s="85">
        <v>386.6</v>
      </c>
      <c r="P116" s="85">
        <v>386.6</v>
      </c>
      <c r="Q116" s="85">
        <v>386.6</v>
      </c>
      <c r="R116" s="85">
        <v>386.6</v>
      </c>
      <c r="S116" s="85">
        <v>372.10250000000002</v>
      </c>
      <c r="T116" s="85">
        <v>357.60500000000002</v>
      </c>
      <c r="U116" s="85">
        <v>343.10750000000002</v>
      </c>
      <c r="V116" s="85">
        <v>328.61</v>
      </c>
      <c r="W116" s="85">
        <v>314.11250000000001</v>
      </c>
      <c r="X116" s="85">
        <v>299.61500000000001</v>
      </c>
      <c r="Y116" s="85">
        <v>285.11750000000001</v>
      </c>
      <c r="Z116" s="85">
        <v>270.62</v>
      </c>
      <c r="AA116" s="85">
        <v>256.1225</v>
      </c>
      <c r="AB116" s="85">
        <v>241.625</v>
      </c>
      <c r="AC116" s="85">
        <v>227.1275</v>
      </c>
      <c r="AD116" s="85">
        <v>212.63</v>
      </c>
      <c r="AE116" s="85">
        <v>198.13249999999999</v>
      </c>
      <c r="AF116" s="85">
        <v>183.63499999999999</v>
      </c>
      <c r="AG116" s="85">
        <v>169.13749999999999</v>
      </c>
      <c r="AH116" s="85">
        <v>154.63999999999999</v>
      </c>
      <c r="AI116" s="85">
        <v>140.14250000000001</v>
      </c>
      <c r="AJ116" s="85">
        <v>125.645</v>
      </c>
      <c r="AK116" s="85">
        <v>111.14749999999999</v>
      </c>
      <c r="AL116" s="86">
        <v>96.65</v>
      </c>
    </row>
    <row r="117" spans="1:38" x14ac:dyDescent="0.25">
      <c r="A117" s="31" t="s">
        <v>365</v>
      </c>
      <c r="B117" s="84">
        <v>386.6</v>
      </c>
      <c r="C117" s="85">
        <v>386.6</v>
      </c>
      <c r="D117" s="85">
        <v>386.6</v>
      </c>
      <c r="E117" s="85">
        <v>386.6</v>
      </c>
      <c r="F117" s="85">
        <v>386.6</v>
      </c>
      <c r="G117" s="85">
        <v>386.6</v>
      </c>
      <c r="H117" s="85">
        <v>386.6</v>
      </c>
      <c r="I117" s="85">
        <v>386.6</v>
      </c>
      <c r="J117" s="85">
        <v>386.6</v>
      </c>
      <c r="K117" s="85">
        <v>386.6</v>
      </c>
      <c r="L117" s="85">
        <v>386.6</v>
      </c>
      <c r="M117" s="85">
        <v>386.6</v>
      </c>
      <c r="N117" s="85">
        <v>386.6</v>
      </c>
      <c r="O117" s="85">
        <v>386.6</v>
      </c>
      <c r="P117" s="85">
        <v>386.6</v>
      </c>
      <c r="Q117" s="85">
        <v>386.6</v>
      </c>
      <c r="R117" s="85">
        <v>386.6</v>
      </c>
      <c r="S117" s="85">
        <v>372.10250000000002</v>
      </c>
      <c r="T117" s="85">
        <v>357.60500000000002</v>
      </c>
      <c r="U117" s="85">
        <v>343.10750000000002</v>
      </c>
      <c r="V117" s="85">
        <v>328.61</v>
      </c>
      <c r="W117" s="85">
        <v>314.11250000000001</v>
      </c>
      <c r="X117" s="85">
        <v>299.61500000000001</v>
      </c>
      <c r="Y117" s="85">
        <v>285.11750000000001</v>
      </c>
      <c r="Z117" s="85">
        <v>270.62</v>
      </c>
      <c r="AA117" s="85">
        <v>256.1225</v>
      </c>
      <c r="AB117" s="85">
        <v>241.625</v>
      </c>
      <c r="AC117" s="85">
        <v>227.1275</v>
      </c>
      <c r="AD117" s="85">
        <v>212.63</v>
      </c>
      <c r="AE117" s="85">
        <v>198.13249999999999</v>
      </c>
      <c r="AF117" s="85">
        <v>183.63499999999999</v>
      </c>
      <c r="AG117" s="85">
        <v>169.13749999999999</v>
      </c>
      <c r="AH117" s="85">
        <v>154.63999999999999</v>
      </c>
      <c r="AI117" s="85">
        <v>140.14250000000001</v>
      </c>
      <c r="AJ117" s="85">
        <v>125.645</v>
      </c>
      <c r="AK117" s="85">
        <v>111.14749999999999</v>
      </c>
      <c r="AL117" s="86">
        <v>96.65</v>
      </c>
    </row>
    <row r="118" spans="1:38" x14ac:dyDescent="0.25">
      <c r="A118" s="31" t="s">
        <v>366</v>
      </c>
      <c r="B118" s="84">
        <v>386.6</v>
      </c>
      <c r="C118" s="85">
        <v>386.6</v>
      </c>
      <c r="D118" s="85">
        <v>386.6</v>
      </c>
      <c r="E118" s="85">
        <v>386.6</v>
      </c>
      <c r="F118" s="85">
        <v>386.6</v>
      </c>
      <c r="G118" s="85">
        <v>386.6</v>
      </c>
      <c r="H118" s="85">
        <v>386.6</v>
      </c>
      <c r="I118" s="85">
        <v>386.6</v>
      </c>
      <c r="J118" s="85">
        <v>386.6</v>
      </c>
      <c r="K118" s="85">
        <v>386.6</v>
      </c>
      <c r="L118" s="85">
        <v>386.6</v>
      </c>
      <c r="M118" s="85">
        <v>386.6</v>
      </c>
      <c r="N118" s="85">
        <v>386.6</v>
      </c>
      <c r="O118" s="85">
        <v>386.6</v>
      </c>
      <c r="P118" s="85">
        <v>386.6</v>
      </c>
      <c r="Q118" s="85">
        <v>386.6</v>
      </c>
      <c r="R118" s="85">
        <v>386.6</v>
      </c>
      <c r="S118" s="85">
        <v>372.10250000000002</v>
      </c>
      <c r="T118" s="85">
        <v>357.60500000000002</v>
      </c>
      <c r="U118" s="85">
        <v>343.10750000000002</v>
      </c>
      <c r="V118" s="85">
        <v>328.61</v>
      </c>
      <c r="W118" s="85">
        <v>314.11250000000001</v>
      </c>
      <c r="X118" s="85">
        <v>299.61500000000001</v>
      </c>
      <c r="Y118" s="85">
        <v>285.11750000000001</v>
      </c>
      <c r="Z118" s="85">
        <v>270.62</v>
      </c>
      <c r="AA118" s="85">
        <v>256.1225</v>
      </c>
      <c r="AB118" s="85">
        <v>241.625</v>
      </c>
      <c r="AC118" s="85">
        <v>227.1275</v>
      </c>
      <c r="AD118" s="85">
        <v>212.63</v>
      </c>
      <c r="AE118" s="85">
        <v>198.13249999999999</v>
      </c>
      <c r="AF118" s="85">
        <v>183.63499999999999</v>
      </c>
      <c r="AG118" s="85">
        <v>169.13749999999999</v>
      </c>
      <c r="AH118" s="85">
        <v>154.63999999999999</v>
      </c>
      <c r="AI118" s="85">
        <v>140.14250000000001</v>
      </c>
      <c r="AJ118" s="85">
        <v>125.645</v>
      </c>
      <c r="AK118" s="85">
        <v>111.14749999999999</v>
      </c>
      <c r="AL118" s="86">
        <v>96.65</v>
      </c>
    </row>
    <row r="119" spans="1:38" x14ac:dyDescent="0.25">
      <c r="A119" s="31" t="s">
        <v>367</v>
      </c>
      <c r="B119" s="84">
        <v>386.6</v>
      </c>
      <c r="C119" s="85">
        <v>386.6</v>
      </c>
      <c r="D119" s="85">
        <v>386.6</v>
      </c>
      <c r="E119" s="85">
        <v>386.6</v>
      </c>
      <c r="F119" s="85">
        <v>386.6</v>
      </c>
      <c r="G119" s="85">
        <v>386.6</v>
      </c>
      <c r="H119" s="85">
        <v>386.6</v>
      </c>
      <c r="I119" s="85">
        <v>386.6</v>
      </c>
      <c r="J119" s="85">
        <v>386.6</v>
      </c>
      <c r="K119" s="85">
        <v>386.6</v>
      </c>
      <c r="L119" s="85">
        <v>386.6</v>
      </c>
      <c r="M119" s="85">
        <v>386.6</v>
      </c>
      <c r="N119" s="85">
        <v>386.6</v>
      </c>
      <c r="O119" s="85">
        <v>386.6</v>
      </c>
      <c r="P119" s="85">
        <v>386.6</v>
      </c>
      <c r="Q119" s="85">
        <v>386.6</v>
      </c>
      <c r="R119" s="85">
        <v>386.6</v>
      </c>
      <c r="S119" s="85">
        <v>372.10250000000002</v>
      </c>
      <c r="T119" s="85">
        <v>357.60500000000002</v>
      </c>
      <c r="U119" s="85">
        <v>343.10750000000002</v>
      </c>
      <c r="V119" s="85">
        <v>328.61</v>
      </c>
      <c r="W119" s="85">
        <v>314.11250000000001</v>
      </c>
      <c r="X119" s="85">
        <v>299.61500000000001</v>
      </c>
      <c r="Y119" s="85">
        <v>285.11750000000001</v>
      </c>
      <c r="Z119" s="85">
        <v>270.62</v>
      </c>
      <c r="AA119" s="85">
        <v>256.1225</v>
      </c>
      <c r="AB119" s="85">
        <v>241.625</v>
      </c>
      <c r="AC119" s="85">
        <v>227.1275</v>
      </c>
      <c r="AD119" s="85">
        <v>212.63</v>
      </c>
      <c r="AE119" s="85">
        <v>198.13249999999999</v>
      </c>
      <c r="AF119" s="85">
        <v>183.63499999999999</v>
      </c>
      <c r="AG119" s="85">
        <v>169.13749999999999</v>
      </c>
      <c r="AH119" s="85">
        <v>154.63999999999999</v>
      </c>
      <c r="AI119" s="85">
        <v>140.14250000000001</v>
      </c>
      <c r="AJ119" s="85">
        <v>125.645</v>
      </c>
      <c r="AK119" s="85">
        <v>111.14749999999999</v>
      </c>
      <c r="AL119" s="86">
        <v>96.65</v>
      </c>
    </row>
    <row r="120" spans="1:38" x14ac:dyDescent="0.25">
      <c r="A120" s="31" t="s">
        <v>368</v>
      </c>
      <c r="B120" s="84">
        <v>386.6</v>
      </c>
      <c r="C120" s="85">
        <v>386.6</v>
      </c>
      <c r="D120" s="85">
        <v>386.6</v>
      </c>
      <c r="E120" s="85">
        <v>386.6</v>
      </c>
      <c r="F120" s="85">
        <v>386.6</v>
      </c>
      <c r="G120" s="85">
        <v>386.6</v>
      </c>
      <c r="H120" s="85">
        <v>386.6</v>
      </c>
      <c r="I120" s="85">
        <v>386.6</v>
      </c>
      <c r="J120" s="85">
        <v>386.6</v>
      </c>
      <c r="K120" s="85">
        <v>386.6</v>
      </c>
      <c r="L120" s="85">
        <v>386.6</v>
      </c>
      <c r="M120" s="85">
        <v>386.6</v>
      </c>
      <c r="N120" s="85">
        <v>386.6</v>
      </c>
      <c r="O120" s="85">
        <v>386.6</v>
      </c>
      <c r="P120" s="85">
        <v>386.6</v>
      </c>
      <c r="Q120" s="85">
        <v>386.6</v>
      </c>
      <c r="R120" s="85">
        <v>386.6</v>
      </c>
      <c r="S120" s="85">
        <v>372.10250000000002</v>
      </c>
      <c r="T120" s="85">
        <v>357.60500000000002</v>
      </c>
      <c r="U120" s="85">
        <v>343.10750000000002</v>
      </c>
      <c r="V120" s="85">
        <v>328.61</v>
      </c>
      <c r="W120" s="85">
        <v>314.11250000000001</v>
      </c>
      <c r="X120" s="85">
        <v>299.61500000000001</v>
      </c>
      <c r="Y120" s="85">
        <v>285.11750000000001</v>
      </c>
      <c r="Z120" s="85">
        <v>270.62</v>
      </c>
      <c r="AA120" s="85">
        <v>256.1225</v>
      </c>
      <c r="AB120" s="85">
        <v>241.625</v>
      </c>
      <c r="AC120" s="85">
        <v>227.1275</v>
      </c>
      <c r="AD120" s="85">
        <v>212.63</v>
      </c>
      <c r="AE120" s="85">
        <v>198.13249999999999</v>
      </c>
      <c r="AF120" s="85">
        <v>183.63499999999999</v>
      </c>
      <c r="AG120" s="85">
        <v>169.13749999999999</v>
      </c>
      <c r="AH120" s="85">
        <v>154.63999999999999</v>
      </c>
      <c r="AI120" s="85">
        <v>140.14250000000001</v>
      </c>
      <c r="AJ120" s="85">
        <v>125.645</v>
      </c>
      <c r="AK120" s="85">
        <v>111.14749999999999</v>
      </c>
      <c r="AL120" s="86">
        <v>96.65</v>
      </c>
    </row>
    <row r="121" spans="1:38" x14ac:dyDescent="0.25">
      <c r="A121" s="31" t="s">
        <v>369</v>
      </c>
      <c r="B121" s="84">
        <v>386.6</v>
      </c>
      <c r="C121" s="85">
        <v>386.6</v>
      </c>
      <c r="D121" s="85">
        <v>386.6</v>
      </c>
      <c r="E121" s="85">
        <v>386.6</v>
      </c>
      <c r="F121" s="85">
        <v>386.6</v>
      </c>
      <c r="G121" s="85">
        <v>386.6</v>
      </c>
      <c r="H121" s="85">
        <v>386.6</v>
      </c>
      <c r="I121" s="85">
        <v>386.6</v>
      </c>
      <c r="J121" s="85">
        <v>386.6</v>
      </c>
      <c r="K121" s="85">
        <v>386.6</v>
      </c>
      <c r="L121" s="85">
        <v>386.6</v>
      </c>
      <c r="M121" s="85">
        <v>386.6</v>
      </c>
      <c r="N121" s="85">
        <v>386.6</v>
      </c>
      <c r="O121" s="85">
        <v>386.6</v>
      </c>
      <c r="P121" s="85">
        <v>386.6</v>
      </c>
      <c r="Q121" s="85">
        <v>386.6</v>
      </c>
      <c r="R121" s="85">
        <v>386.6</v>
      </c>
      <c r="S121" s="85">
        <v>372.10250000000002</v>
      </c>
      <c r="T121" s="85">
        <v>357.60500000000002</v>
      </c>
      <c r="U121" s="85">
        <v>343.10750000000002</v>
      </c>
      <c r="V121" s="85">
        <v>328.61</v>
      </c>
      <c r="W121" s="85">
        <v>314.11250000000001</v>
      </c>
      <c r="X121" s="85">
        <v>299.61500000000001</v>
      </c>
      <c r="Y121" s="85">
        <v>285.11750000000001</v>
      </c>
      <c r="Z121" s="85">
        <v>270.62</v>
      </c>
      <c r="AA121" s="85">
        <v>256.1225</v>
      </c>
      <c r="AB121" s="85">
        <v>241.625</v>
      </c>
      <c r="AC121" s="85">
        <v>227.1275</v>
      </c>
      <c r="AD121" s="85">
        <v>212.63</v>
      </c>
      <c r="AE121" s="85">
        <v>198.13249999999999</v>
      </c>
      <c r="AF121" s="85">
        <v>183.63499999999999</v>
      </c>
      <c r="AG121" s="85">
        <v>169.13749999999999</v>
      </c>
      <c r="AH121" s="85">
        <v>154.63999999999999</v>
      </c>
      <c r="AI121" s="85">
        <v>140.14250000000001</v>
      </c>
      <c r="AJ121" s="85">
        <v>125.645</v>
      </c>
      <c r="AK121" s="85">
        <v>111.14749999999999</v>
      </c>
      <c r="AL121" s="86">
        <v>96.65</v>
      </c>
    </row>
    <row r="122" spans="1:38" x14ac:dyDescent="0.25">
      <c r="A122" s="32" t="s">
        <v>370</v>
      </c>
      <c r="B122" s="87">
        <v>386.6</v>
      </c>
      <c r="C122" s="88">
        <v>386.6</v>
      </c>
      <c r="D122" s="88">
        <v>386.6</v>
      </c>
      <c r="E122" s="88">
        <v>386.6</v>
      </c>
      <c r="F122" s="88">
        <v>386.6</v>
      </c>
      <c r="G122" s="88">
        <v>386.6</v>
      </c>
      <c r="H122" s="88">
        <v>386.6</v>
      </c>
      <c r="I122" s="88">
        <v>386.6</v>
      </c>
      <c r="J122" s="88">
        <v>386.6</v>
      </c>
      <c r="K122" s="88">
        <v>386.6</v>
      </c>
      <c r="L122" s="88">
        <v>386.6</v>
      </c>
      <c r="M122" s="88">
        <v>386.6</v>
      </c>
      <c r="N122" s="88">
        <v>386.6</v>
      </c>
      <c r="O122" s="88">
        <v>386.6</v>
      </c>
      <c r="P122" s="88">
        <v>386.6</v>
      </c>
      <c r="Q122" s="88">
        <v>386.6</v>
      </c>
      <c r="R122" s="88">
        <v>386.6</v>
      </c>
      <c r="S122" s="88">
        <v>372.10250000000002</v>
      </c>
      <c r="T122" s="88">
        <v>357.60500000000002</v>
      </c>
      <c r="U122" s="88">
        <v>343.10750000000002</v>
      </c>
      <c r="V122" s="88">
        <v>328.61</v>
      </c>
      <c r="W122" s="88">
        <v>314.11250000000001</v>
      </c>
      <c r="X122" s="88">
        <v>299.61500000000001</v>
      </c>
      <c r="Y122" s="88">
        <v>285.11750000000001</v>
      </c>
      <c r="Z122" s="88">
        <v>270.62</v>
      </c>
      <c r="AA122" s="88">
        <v>256.1225</v>
      </c>
      <c r="AB122" s="88">
        <v>241.625</v>
      </c>
      <c r="AC122" s="88">
        <v>227.1275</v>
      </c>
      <c r="AD122" s="88">
        <v>212.63</v>
      </c>
      <c r="AE122" s="88">
        <v>198.13249999999999</v>
      </c>
      <c r="AF122" s="88">
        <v>183.63499999999999</v>
      </c>
      <c r="AG122" s="88">
        <v>169.13749999999999</v>
      </c>
      <c r="AH122" s="88">
        <v>154.63999999999999</v>
      </c>
      <c r="AI122" s="88">
        <v>140.14250000000001</v>
      </c>
      <c r="AJ122" s="88">
        <v>125.645</v>
      </c>
      <c r="AK122" s="88">
        <v>111.14749999999999</v>
      </c>
      <c r="AL122" s="89">
        <v>96.65</v>
      </c>
    </row>
    <row r="123" spans="1:38" x14ac:dyDescent="0.25">
      <c r="A123" t="s">
        <v>470</v>
      </c>
    </row>
    <row r="125" spans="1:38" x14ac:dyDescent="0.25">
      <c r="A125" s="2" t="s">
        <v>476</v>
      </c>
    </row>
    <row r="127" spans="1:38" x14ac:dyDescent="0.25">
      <c r="A127" t="s">
        <v>387</v>
      </c>
    </row>
    <row r="128" spans="1:38" x14ac:dyDescent="0.25">
      <c r="A128" s="37" t="s">
        <v>473</v>
      </c>
      <c r="B128" s="19">
        <v>2014</v>
      </c>
      <c r="C128" s="19">
        <v>2015</v>
      </c>
      <c r="D128" s="19">
        <v>2016</v>
      </c>
      <c r="E128" s="19">
        <v>2017</v>
      </c>
      <c r="F128" s="19">
        <v>2018</v>
      </c>
      <c r="G128" s="19">
        <v>2019</v>
      </c>
      <c r="H128" s="19">
        <v>2020</v>
      </c>
      <c r="I128" s="19">
        <v>2021</v>
      </c>
      <c r="J128" s="19">
        <v>2022</v>
      </c>
      <c r="K128" s="19">
        <v>2023</v>
      </c>
      <c r="L128" s="19">
        <v>2024</v>
      </c>
      <c r="M128" s="19">
        <v>2025</v>
      </c>
      <c r="N128" s="19">
        <v>2026</v>
      </c>
      <c r="O128" s="19">
        <v>2027</v>
      </c>
      <c r="P128" s="19">
        <v>2028</v>
      </c>
      <c r="Q128" s="19">
        <v>2029</v>
      </c>
      <c r="R128" s="19">
        <v>2030</v>
      </c>
      <c r="S128" s="19">
        <v>2031</v>
      </c>
      <c r="T128" s="19">
        <v>2032</v>
      </c>
      <c r="U128" s="19">
        <v>2033</v>
      </c>
      <c r="V128" s="19">
        <v>2034</v>
      </c>
      <c r="W128" s="19">
        <v>2035</v>
      </c>
      <c r="X128" s="19">
        <v>2036</v>
      </c>
      <c r="Y128" s="19">
        <v>2037</v>
      </c>
      <c r="Z128" s="19">
        <v>2038</v>
      </c>
      <c r="AA128" s="19">
        <v>2039</v>
      </c>
      <c r="AB128" s="19">
        <v>2040</v>
      </c>
      <c r="AC128" s="19">
        <v>2041</v>
      </c>
      <c r="AD128" s="19">
        <v>2042</v>
      </c>
      <c r="AE128" s="19">
        <v>2043</v>
      </c>
      <c r="AF128" s="19">
        <v>2044</v>
      </c>
      <c r="AG128" s="19">
        <v>2045</v>
      </c>
      <c r="AH128" s="19">
        <v>2046</v>
      </c>
      <c r="AI128" s="19">
        <v>2047</v>
      </c>
      <c r="AJ128" s="19">
        <v>2048</v>
      </c>
      <c r="AK128" s="19">
        <v>2049</v>
      </c>
      <c r="AL128" s="18">
        <v>2050</v>
      </c>
    </row>
    <row r="129" spans="1:38" x14ac:dyDescent="0.25">
      <c r="A129" s="30" t="s">
        <v>159</v>
      </c>
      <c r="B129" s="73">
        <v>57.1</v>
      </c>
      <c r="C129" s="73">
        <v>57.1</v>
      </c>
      <c r="D129" s="73">
        <v>57.1</v>
      </c>
      <c r="E129" s="73">
        <v>57.1</v>
      </c>
      <c r="F129" s="73">
        <v>57.1</v>
      </c>
      <c r="G129" s="73">
        <v>57.1</v>
      </c>
      <c r="H129" s="73">
        <v>57.1</v>
      </c>
      <c r="I129" s="73">
        <v>57.1</v>
      </c>
      <c r="J129" s="73">
        <v>57.1</v>
      </c>
      <c r="K129" s="73">
        <v>57.1</v>
      </c>
      <c r="L129" s="73">
        <v>57.1</v>
      </c>
      <c r="M129" s="73">
        <v>57.1</v>
      </c>
      <c r="N129" s="73">
        <v>57.1</v>
      </c>
      <c r="O129" s="73">
        <v>57.1</v>
      </c>
      <c r="P129" s="73">
        <v>57.1</v>
      </c>
      <c r="Q129" s="73">
        <v>57.1</v>
      </c>
      <c r="R129" s="73">
        <v>57.1</v>
      </c>
      <c r="S129" s="73">
        <v>57.1</v>
      </c>
      <c r="T129" s="73">
        <v>57.1</v>
      </c>
      <c r="U129" s="73">
        <v>57.1</v>
      </c>
      <c r="V129" s="73">
        <v>57.1</v>
      </c>
      <c r="W129" s="73">
        <v>57.1</v>
      </c>
      <c r="X129" s="73">
        <v>57.1</v>
      </c>
      <c r="Y129" s="73">
        <v>57.1</v>
      </c>
      <c r="Z129" s="73">
        <v>57.1</v>
      </c>
      <c r="AA129" s="73">
        <v>57.1</v>
      </c>
      <c r="AB129" s="73">
        <v>57.1</v>
      </c>
      <c r="AC129" s="73">
        <v>57.1</v>
      </c>
      <c r="AD129" s="73">
        <v>57.1</v>
      </c>
      <c r="AE129" s="73">
        <v>57.1</v>
      </c>
      <c r="AF129" s="73">
        <v>57.1</v>
      </c>
      <c r="AG129" s="73">
        <v>57.1</v>
      </c>
      <c r="AH129" s="73">
        <v>57.1</v>
      </c>
      <c r="AI129" s="73">
        <v>57.1</v>
      </c>
      <c r="AJ129" s="73">
        <v>57.1</v>
      </c>
      <c r="AK129" s="73">
        <v>57.1</v>
      </c>
      <c r="AL129" s="74">
        <v>57.1</v>
      </c>
    </row>
    <row r="130" spans="1:38" x14ac:dyDescent="0.25">
      <c r="A130" s="31" t="s">
        <v>164</v>
      </c>
      <c r="B130" s="76">
        <v>0</v>
      </c>
      <c r="C130" s="76">
        <v>0</v>
      </c>
      <c r="D130" s="76">
        <v>0</v>
      </c>
      <c r="E130" s="76">
        <v>0</v>
      </c>
      <c r="F130" s="76">
        <v>0</v>
      </c>
      <c r="G130" s="76">
        <v>0</v>
      </c>
      <c r="H130" s="76">
        <v>0</v>
      </c>
      <c r="I130" s="76">
        <v>0</v>
      </c>
      <c r="J130" s="76">
        <v>0</v>
      </c>
      <c r="K130" s="76">
        <v>0</v>
      </c>
      <c r="L130" s="76">
        <v>0</v>
      </c>
      <c r="M130" s="76">
        <v>0</v>
      </c>
      <c r="N130" s="76">
        <v>0</v>
      </c>
      <c r="O130" s="76">
        <v>0</v>
      </c>
      <c r="P130" s="76">
        <v>0</v>
      </c>
      <c r="Q130" s="76">
        <v>0</v>
      </c>
      <c r="R130" s="76">
        <v>0</v>
      </c>
      <c r="S130" s="76">
        <v>0</v>
      </c>
      <c r="T130" s="76">
        <v>0</v>
      </c>
      <c r="U130" s="76">
        <v>0</v>
      </c>
      <c r="V130" s="76">
        <v>0</v>
      </c>
      <c r="W130" s="76">
        <v>0</v>
      </c>
      <c r="X130" s="76">
        <v>0</v>
      </c>
      <c r="Y130" s="76">
        <v>0</v>
      </c>
      <c r="Z130" s="76">
        <v>0</v>
      </c>
      <c r="AA130" s="76">
        <v>0</v>
      </c>
      <c r="AB130" s="76">
        <v>0</v>
      </c>
      <c r="AC130" s="76">
        <v>0</v>
      </c>
      <c r="AD130" s="76">
        <v>0</v>
      </c>
      <c r="AE130" s="76">
        <v>0</v>
      </c>
      <c r="AF130" s="76">
        <v>0</v>
      </c>
      <c r="AG130" s="76">
        <v>0</v>
      </c>
      <c r="AH130" s="76">
        <v>0</v>
      </c>
      <c r="AI130" s="76">
        <v>0</v>
      </c>
      <c r="AJ130" s="76">
        <v>0</v>
      </c>
      <c r="AK130" s="76">
        <v>0</v>
      </c>
      <c r="AL130" s="77">
        <v>0</v>
      </c>
    </row>
    <row r="131" spans="1:38" x14ac:dyDescent="0.25">
      <c r="A131" s="31" t="s">
        <v>165</v>
      </c>
      <c r="B131" s="76">
        <v>0</v>
      </c>
      <c r="C131" s="76">
        <v>0</v>
      </c>
      <c r="D131" s="76">
        <v>0</v>
      </c>
      <c r="E131" s="76">
        <v>0</v>
      </c>
      <c r="F131" s="76">
        <v>0</v>
      </c>
      <c r="G131" s="76">
        <v>0</v>
      </c>
      <c r="H131" s="76">
        <v>0</v>
      </c>
      <c r="I131" s="76">
        <v>0</v>
      </c>
      <c r="J131" s="76">
        <v>0</v>
      </c>
      <c r="K131" s="76">
        <v>0</v>
      </c>
      <c r="L131" s="76">
        <v>0</v>
      </c>
      <c r="M131" s="76">
        <v>0</v>
      </c>
      <c r="N131" s="76">
        <v>0</v>
      </c>
      <c r="O131" s="76">
        <v>0</v>
      </c>
      <c r="P131" s="76">
        <v>0</v>
      </c>
      <c r="Q131" s="76">
        <v>0</v>
      </c>
      <c r="R131" s="76">
        <v>0</v>
      </c>
      <c r="S131" s="76">
        <v>0</v>
      </c>
      <c r="T131" s="76">
        <v>0</v>
      </c>
      <c r="U131" s="76">
        <v>0</v>
      </c>
      <c r="V131" s="76">
        <v>0</v>
      </c>
      <c r="W131" s="76">
        <v>0</v>
      </c>
      <c r="X131" s="76">
        <v>0</v>
      </c>
      <c r="Y131" s="76">
        <v>0</v>
      </c>
      <c r="Z131" s="76">
        <v>0</v>
      </c>
      <c r="AA131" s="76">
        <v>0</v>
      </c>
      <c r="AB131" s="76">
        <v>0</v>
      </c>
      <c r="AC131" s="76">
        <v>0</v>
      </c>
      <c r="AD131" s="76">
        <v>0</v>
      </c>
      <c r="AE131" s="76">
        <v>0</v>
      </c>
      <c r="AF131" s="76">
        <v>0</v>
      </c>
      <c r="AG131" s="76">
        <v>0</v>
      </c>
      <c r="AH131" s="76">
        <v>0</v>
      </c>
      <c r="AI131" s="76">
        <v>0</v>
      </c>
      <c r="AJ131" s="76">
        <v>0</v>
      </c>
      <c r="AK131" s="76">
        <v>0</v>
      </c>
      <c r="AL131" s="77">
        <v>0</v>
      </c>
    </row>
    <row r="132" spans="1:38" x14ac:dyDescent="0.25">
      <c r="A132" s="31" t="s">
        <v>166</v>
      </c>
      <c r="B132" s="76">
        <v>783.7</v>
      </c>
      <c r="C132" s="76">
        <v>783.7</v>
      </c>
      <c r="D132" s="76">
        <v>783.7</v>
      </c>
      <c r="E132" s="76">
        <v>783.7</v>
      </c>
      <c r="F132" s="76">
        <v>783.7</v>
      </c>
      <c r="G132" s="76">
        <v>783.7</v>
      </c>
      <c r="H132" s="76">
        <v>783.7</v>
      </c>
      <c r="I132" s="76">
        <v>783.7</v>
      </c>
      <c r="J132" s="76">
        <v>783.7</v>
      </c>
      <c r="K132" s="76">
        <v>783.7</v>
      </c>
      <c r="L132" s="76">
        <v>783.7</v>
      </c>
      <c r="M132" s="76">
        <v>783.7</v>
      </c>
      <c r="N132" s="76">
        <v>783.7</v>
      </c>
      <c r="O132" s="76">
        <v>783.7</v>
      </c>
      <c r="P132" s="76">
        <v>783.7</v>
      </c>
      <c r="Q132" s="76">
        <v>783.7</v>
      </c>
      <c r="R132" s="76">
        <v>783.7</v>
      </c>
      <c r="S132" s="76">
        <v>783.7</v>
      </c>
      <c r="T132" s="76">
        <v>783.7</v>
      </c>
      <c r="U132" s="76">
        <v>783.7</v>
      </c>
      <c r="V132" s="76">
        <v>783.7</v>
      </c>
      <c r="W132" s="76">
        <v>783.7</v>
      </c>
      <c r="X132" s="76">
        <v>783.7</v>
      </c>
      <c r="Y132" s="76">
        <v>783.7</v>
      </c>
      <c r="Z132" s="76">
        <v>783.7</v>
      </c>
      <c r="AA132" s="76">
        <v>783.7</v>
      </c>
      <c r="AB132" s="76">
        <v>783.7</v>
      </c>
      <c r="AC132" s="76">
        <v>783.7</v>
      </c>
      <c r="AD132" s="76">
        <v>783.7</v>
      </c>
      <c r="AE132" s="76">
        <v>783.7</v>
      </c>
      <c r="AF132" s="76">
        <v>783.7</v>
      </c>
      <c r="AG132" s="76">
        <v>783.7</v>
      </c>
      <c r="AH132" s="76">
        <v>783.7</v>
      </c>
      <c r="AI132" s="76">
        <v>783.7</v>
      </c>
      <c r="AJ132" s="76">
        <v>783.7</v>
      </c>
      <c r="AK132" s="76">
        <v>783.7</v>
      </c>
      <c r="AL132" s="77">
        <v>783.7</v>
      </c>
    </row>
    <row r="133" spans="1:38" x14ac:dyDescent="0.25">
      <c r="A133" s="31" t="s">
        <v>169</v>
      </c>
      <c r="B133" s="76">
        <v>0</v>
      </c>
      <c r="C133" s="76">
        <v>0</v>
      </c>
      <c r="D133" s="76">
        <v>0</v>
      </c>
      <c r="E133" s="76">
        <v>0</v>
      </c>
      <c r="F133" s="76">
        <v>0</v>
      </c>
      <c r="G133" s="76">
        <v>0</v>
      </c>
      <c r="H133" s="76">
        <v>0</v>
      </c>
      <c r="I133" s="76">
        <v>0</v>
      </c>
      <c r="J133" s="76">
        <v>0</v>
      </c>
      <c r="K133" s="76">
        <v>0</v>
      </c>
      <c r="L133" s="76">
        <v>0</v>
      </c>
      <c r="M133" s="76">
        <v>0</v>
      </c>
      <c r="N133" s="76">
        <v>0</v>
      </c>
      <c r="O133" s="76">
        <v>0</v>
      </c>
      <c r="P133" s="76">
        <v>0</v>
      </c>
      <c r="Q133" s="76">
        <v>0</v>
      </c>
      <c r="R133" s="76">
        <v>0</v>
      </c>
      <c r="S133" s="76">
        <v>0</v>
      </c>
      <c r="T133" s="76">
        <v>0</v>
      </c>
      <c r="U133" s="76">
        <v>0</v>
      </c>
      <c r="V133" s="76">
        <v>0</v>
      </c>
      <c r="W133" s="76">
        <v>0</v>
      </c>
      <c r="X133" s="76">
        <v>0</v>
      </c>
      <c r="Y133" s="76">
        <v>0</v>
      </c>
      <c r="Z133" s="76">
        <v>0</v>
      </c>
      <c r="AA133" s="76">
        <v>0</v>
      </c>
      <c r="AB133" s="76">
        <v>0</v>
      </c>
      <c r="AC133" s="76">
        <v>0</v>
      </c>
      <c r="AD133" s="76">
        <v>0</v>
      </c>
      <c r="AE133" s="76">
        <v>0</v>
      </c>
      <c r="AF133" s="76">
        <v>0</v>
      </c>
      <c r="AG133" s="76">
        <v>0</v>
      </c>
      <c r="AH133" s="76">
        <v>0</v>
      </c>
      <c r="AI133" s="76">
        <v>0</v>
      </c>
      <c r="AJ133" s="76">
        <v>0</v>
      </c>
      <c r="AK133" s="76">
        <v>0</v>
      </c>
      <c r="AL133" s="77">
        <v>0</v>
      </c>
    </row>
    <row r="134" spans="1:38" x14ac:dyDescent="0.25">
      <c r="A134" s="31" t="s">
        <v>170</v>
      </c>
      <c r="B134" s="76">
        <v>0</v>
      </c>
      <c r="C134" s="76">
        <v>0</v>
      </c>
      <c r="D134" s="76">
        <v>0</v>
      </c>
      <c r="E134" s="76">
        <v>0</v>
      </c>
      <c r="F134" s="76">
        <v>0</v>
      </c>
      <c r="G134" s="76">
        <v>0</v>
      </c>
      <c r="H134" s="76">
        <v>0</v>
      </c>
      <c r="I134" s="76">
        <v>0</v>
      </c>
      <c r="J134" s="76">
        <v>0</v>
      </c>
      <c r="K134" s="76">
        <v>0</v>
      </c>
      <c r="L134" s="76">
        <v>0</v>
      </c>
      <c r="M134" s="76">
        <v>0</v>
      </c>
      <c r="N134" s="76">
        <v>0</v>
      </c>
      <c r="O134" s="76">
        <v>0</v>
      </c>
      <c r="P134" s="76">
        <v>0</v>
      </c>
      <c r="Q134" s="76">
        <v>0</v>
      </c>
      <c r="R134" s="76">
        <v>0</v>
      </c>
      <c r="S134" s="76">
        <v>0</v>
      </c>
      <c r="T134" s="76">
        <v>0</v>
      </c>
      <c r="U134" s="76">
        <v>0</v>
      </c>
      <c r="V134" s="76">
        <v>0</v>
      </c>
      <c r="W134" s="76">
        <v>0</v>
      </c>
      <c r="X134" s="76">
        <v>0</v>
      </c>
      <c r="Y134" s="76">
        <v>0</v>
      </c>
      <c r="Z134" s="76">
        <v>0</v>
      </c>
      <c r="AA134" s="76">
        <v>0</v>
      </c>
      <c r="AB134" s="76">
        <v>0</v>
      </c>
      <c r="AC134" s="76">
        <v>0</v>
      </c>
      <c r="AD134" s="76">
        <v>0</v>
      </c>
      <c r="AE134" s="76">
        <v>0</v>
      </c>
      <c r="AF134" s="76">
        <v>0</v>
      </c>
      <c r="AG134" s="76">
        <v>0</v>
      </c>
      <c r="AH134" s="76">
        <v>0</v>
      </c>
      <c r="AI134" s="76">
        <v>0</v>
      </c>
      <c r="AJ134" s="76">
        <v>0</v>
      </c>
      <c r="AK134" s="76">
        <v>0</v>
      </c>
      <c r="AL134" s="77">
        <v>0</v>
      </c>
    </row>
    <row r="135" spans="1:38" x14ac:dyDescent="0.25">
      <c r="A135" s="31" t="s">
        <v>171</v>
      </c>
      <c r="B135" s="76">
        <v>0</v>
      </c>
      <c r="C135" s="76">
        <v>0</v>
      </c>
      <c r="D135" s="76">
        <v>0</v>
      </c>
      <c r="E135" s="76">
        <v>0</v>
      </c>
      <c r="F135" s="76">
        <v>0</v>
      </c>
      <c r="G135" s="76">
        <v>0</v>
      </c>
      <c r="H135" s="76">
        <v>0</v>
      </c>
      <c r="I135" s="76">
        <v>0</v>
      </c>
      <c r="J135" s="76">
        <v>0</v>
      </c>
      <c r="K135" s="76">
        <v>0</v>
      </c>
      <c r="L135" s="76">
        <v>0</v>
      </c>
      <c r="M135" s="76">
        <v>0</v>
      </c>
      <c r="N135" s="76">
        <v>0</v>
      </c>
      <c r="O135" s="76">
        <v>0</v>
      </c>
      <c r="P135" s="76">
        <v>0</v>
      </c>
      <c r="Q135" s="76">
        <v>0</v>
      </c>
      <c r="R135" s="76">
        <v>0</v>
      </c>
      <c r="S135" s="76">
        <v>0</v>
      </c>
      <c r="T135" s="76">
        <v>0</v>
      </c>
      <c r="U135" s="76">
        <v>0</v>
      </c>
      <c r="V135" s="76">
        <v>0</v>
      </c>
      <c r="W135" s="76">
        <v>0</v>
      </c>
      <c r="X135" s="76">
        <v>0</v>
      </c>
      <c r="Y135" s="76">
        <v>0</v>
      </c>
      <c r="Z135" s="76">
        <v>0</v>
      </c>
      <c r="AA135" s="76">
        <v>0</v>
      </c>
      <c r="AB135" s="76">
        <v>0</v>
      </c>
      <c r="AC135" s="76">
        <v>0</v>
      </c>
      <c r="AD135" s="76">
        <v>0</v>
      </c>
      <c r="AE135" s="76">
        <v>0</v>
      </c>
      <c r="AF135" s="76">
        <v>0</v>
      </c>
      <c r="AG135" s="76">
        <v>0</v>
      </c>
      <c r="AH135" s="76">
        <v>0</v>
      </c>
      <c r="AI135" s="76">
        <v>0</v>
      </c>
      <c r="AJ135" s="76">
        <v>0</v>
      </c>
      <c r="AK135" s="76">
        <v>0</v>
      </c>
      <c r="AL135" s="77">
        <v>0</v>
      </c>
    </row>
    <row r="136" spans="1:38" x14ac:dyDescent="0.25">
      <c r="A136" s="31" t="s">
        <v>174</v>
      </c>
      <c r="B136" s="76">
        <v>294.60000000000002</v>
      </c>
      <c r="C136" s="76">
        <v>294.60000000000002</v>
      </c>
      <c r="D136" s="76">
        <v>294.60000000000002</v>
      </c>
      <c r="E136" s="76">
        <v>294.60000000000002</v>
      </c>
      <c r="F136" s="76">
        <v>294.60000000000002</v>
      </c>
      <c r="G136" s="76">
        <v>294.60000000000002</v>
      </c>
      <c r="H136" s="76">
        <v>294.60000000000002</v>
      </c>
      <c r="I136" s="76">
        <v>294.60000000000002</v>
      </c>
      <c r="J136" s="76">
        <v>294.60000000000002</v>
      </c>
      <c r="K136" s="76">
        <v>294.60000000000002</v>
      </c>
      <c r="L136" s="76">
        <v>294.60000000000002</v>
      </c>
      <c r="M136" s="76">
        <v>294.60000000000002</v>
      </c>
      <c r="N136" s="76">
        <v>294.60000000000002</v>
      </c>
      <c r="O136" s="76">
        <v>294.60000000000002</v>
      </c>
      <c r="P136" s="76">
        <v>294.60000000000002</v>
      </c>
      <c r="Q136" s="76">
        <v>294.60000000000002</v>
      </c>
      <c r="R136" s="76">
        <v>294.60000000000002</v>
      </c>
      <c r="S136" s="76">
        <v>294.60000000000002</v>
      </c>
      <c r="T136" s="76">
        <v>294.60000000000002</v>
      </c>
      <c r="U136" s="76">
        <v>294.60000000000002</v>
      </c>
      <c r="V136" s="76">
        <v>294.60000000000002</v>
      </c>
      <c r="W136" s="76">
        <v>294.60000000000002</v>
      </c>
      <c r="X136" s="76">
        <v>294.60000000000002</v>
      </c>
      <c r="Y136" s="76">
        <v>294.60000000000002</v>
      </c>
      <c r="Z136" s="76">
        <v>294.60000000000002</v>
      </c>
      <c r="AA136" s="76">
        <v>294.60000000000002</v>
      </c>
      <c r="AB136" s="76">
        <v>294.60000000000002</v>
      </c>
      <c r="AC136" s="76">
        <v>294.60000000000002</v>
      </c>
      <c r="AD136" s="76">
        <v>294.60000000000002</v>
      </c>
      <c r="AE136" s="76">
        <v>294.60000000000002</v>
      </c>
      <c r="AF136" s="76">
        <v>294.60000000000002</v>
      </c>
      <c r="AG136" s="76">
        <v>294.60000000000002</v>
      </c>
      <c r="AH136" s="76">
        <v>294.60000000000002</v>
      </c>
      <c r="AI136" s="76">
        <v>294.60000000000002</v>
      </c>
      <c r="AJ136" s="76">
        <v>294.60000000000002</v>
      </c>
      <c r="AK136" s="76">
        <v>294.60000000000002</v>
      </c>
      <c r="AL136" s="77">
        <v>294.60000000000002</v>
      </c>
    </row>
    <row r="137" spans="1:38" x14ac:dyDescent="0.25">
      <c r="A137" s="31" t="s">
        <v>175</v>
      </c>
      <c r="B137" s="76">
        <v>159.19999999999999</v>
      </c>
      <c r="C137" s="76">
        <v>159.19999999999999</v>
      </c>
      <c r="D137" s="76">
        <v>159.19999999999999</v>
      </c>
      <c r="E137" s="76">
        <v>159.19999999999999</v>
      </c>
      <c r="F137" s="76">
        <v>159.19999999999999</v>
      </c>
      <c r="G137" s="76">
        <v>159.19999999999999</v>
      </c>
      <c r="H137" s="76">
        <v>159.19999999999999</v>
      </c>
      <c r="I137" s="76">
        <v>159.19999999999999</v>
      </c>
      <c r="J137" s="76">
        <v>159.19999999999999</v>
      </c>
      <c r="K137" s="76">
        <v>159.19999999999999</v>
      </c>
      <c r="L137" s="76">
        <v>159.19999999999999</v>
      </c>
      <c r="M137" s="76">
        <v>159.19999999999999</v>
      </c>
      <c r="N137" s="76">
        <v>159.19999999999999</v>
      </c>
      <c r="O137" s="76">
        <v>159.19999999999999</v>
      </c>
      <c r="P137" s="76">
        <v>159.19999999999999</v>
      </c>
      <c r="Q137" s="76">
        <v>159.19999999999999</v>
      </c>
      <c r="R137" s="76">
        <v>159.19999999999999</v>
      </c>
      <c r="S137" s="76">
        <v>159.19999999999999</v>
      </c>
      <c r="T137" s="76">
        <v>159.19999999999999</v>
      </c>
      <c r="U137" s="76">
        <v>159.19999999999999</v>
      </c>
      <c r="V137" s="76">
        <v>159.19999999999999</v>
      </c>
      <c r="W137" s="76">
        <v>159.19999999999999</v>
      </c>
      <c r="X137" s="76">
        <v>159.19999999999999</v>
      </c>
      <c r="Y137" s="76">
        <v>159.19999999999999</v>
      </c>
      <c r="Z137" s="76">
        <v>159.19999999999999</v>
      </c>
      <c r="AA137" s="76">
        <v>159.19999999999999</v>
      </c>
      <c r="AB137" s="76">
        <v>159.19999999999999</v>
      </c>
      <c r="AC137" s="76">
        <v>159.19999999999999</v>
      </c>
      <c r="AD137" s="76">
        <v>159.19999999999999</v>
      </c>
      <c r="AE137" s="76">
        <v>159.19999999999999</v>
      </c>
      <c r="AF137" s="76">
        <v>159.19999999999999</v>
      </c>
      <c r="AG137" s="76">
        <v>159.19999999999999</v>
      </c>
      <c r="AH137" s="76">
        <v>159.19999999999999</v>
      </c>
      <c r="AI137" s="76">
        <v>159.19999999999999</v>
      </c>
      <c r="AJ137" s="76">
        <v>159.19999999999999</v>
      </c>
      <c r="AK137" s="76">
        <v>159.19999999999999</v>
      </c>
      <c r="AL137" s="77">
        <v>159.19999999999999</v>
      </c>
    </row>
    <row r="138" spans="1:38" x14ac:dyDescent="0.25">
      <c r="A138" s="31" t="s">
        <v>176</v>
      </c>
      <c r="B138" s="76">
        <v>149.30000000000001</v>
      </c>
      <c r="C138" s="76">
        <v>149.30000000000001</v>
      </c>
      <c r="D138" s="76">
        <v>149.30000000000001</v>
      </c>
      <c r="E138" s="76">
        <v>149.30000000000001</v>
      </c>
      <c r="F138" s="76">
        <v>149.30000000000001</v>
      </c>
      <c r="G138" s="76">
        <v>149.30000000000001</v>
      </c>
      <c r="H138" s="76">
        <v>149.30000000000001</v>
      </c>
      <c r="I138" s="76">
        <v>149.30000000000001</v>
      </c>
      <c r="J138" s="76">
        <v>149.30000000000001</v>
      </c>
      <c r="K138" s="76">
        <v>149.30000000000001</v>
      </c>
      <c r="L138" s="76">
        <v>149.30000000000001</v>
      </c>
      <c r="M138" s="76">
        <v>149.30000000000001</v>
      </c>
      <c r="N138" s="76">
        <v>149.30000000000001</v>
      </c>
      <c r="O138" s="76">
        <v>149.30000000000001</v>
      </c>
      <c r="P138" s="76">
        <v>149.30000000000001</v>
      </c>
      <c r="Q138" s="76">
        <v>149.30000000000001</v>
      </c>
      <c r="R138" s="76">
        <v>149.30000000000001</v>
      </c>
      <c r="S138" s="76">
        <v>149.30000000000001</v>
      </c>
      <c r="T138" s="76">
        <v>149.30000000000001</v>
      </c>
      <c r="U138" s="76">
        <v>149.30000000000001</v>
      </c>
      <c r="V138" s="76">
        <v>149.30000000000001</v>
      </c>
      <c r="W138" s="76">
        <v>149.30000000000001</v>
      </c>
      <c r="X138" s="76">
        <v>149.30000000000001</v>
      </c>
      <c r="Y138" s="76">
        <v>149.30000000000001</v>
      </c>
      <c r="Z138" s="76">
        <v>149.30000000000001</v>
      </c>
      <c r="AA138" s="76">
        <v>149.30000000000001</v>
      </c>
      <c r="AB138" s="76">
        <v>149.30000000000001</v>
      </c>
      <c r="AC138" s="76">
        <v>149.30000000000001</v>
      </c>
      <c r="AD138" s="76">
        <v>149.30000000000001</v>
      </c>
      <c r="AE138" s="76">
        <v>149.30000000000001</v>
      </c>
      <c r="AF138" s="76">
        <v>149.30000000000001</v>
      </c>
      <c r="AG138" s="76">
        <v>149.30000000000001</v>
      </c>
      <c r="AH138" s="76">
        <v>149.30000000000001</v>
      </c>
      <c r="AI138" s="76">
        <v>149.30000000000001</v>
      </c>
      <c r="AJ138" s="76">
        <v>149.30000000000001</v>
      </c>
      <c r="AK138" s="76">
        <v>149.30000000000001</v>
      </c>
      <c r="AL138" s="77">
        <v>149.30000000000001</v>
      </c>
    </row>
    <row r="139" spans="1:38" x14ac:dyDescent="0.25">
      <c r="A139" s="31" t="s">
        <v>178</v>
      </c>
      <c r="B139" s="76">
        <v>3.1</v>
      </c>
      <c r="C139" s="76">
        <v>3.1</v>
      </c>
      <c r="D139" s="76">
        <v>3.1</v>
      </c>
      <c r="E139" s="76">
        <v>3.1</v>
      </c>
      <c r="F139" s="76">
        <v>3.1</v>
      </c>
      <c r="G139" s="76">
        <v>3.1</v>
      </c>
      <c r="H139" s="76">
        <v>3.1</v>
      </c>
      <c r="I139" s="76">
        <v>3.1</v>
      </c>
      <c r="J139" s="76">
        <v>3.1</v>
      </c>
      <c r="K139" s="76">
        <v>3.1</v>
      </c>
      <c r="L139" s="76">
        <v>3.1</v>
      </c>
      <c r="M139" s="76">
        <v>3.1</v>
      </c>
      <c r="N139" s="76">
        <v>3.1</v>
      </c>
      <c r="O139" s="76">
        <v>3.1</v>
      </c>
      <c r="P139" s="76">
        <v>3.1</v>
      </c>
      <c r="Q139" s="76">
        <v>3.1</v>
      </c>
      <c r="R139" s="76">
        <v>3.1</v>
      </c>
      <c r="S139" s="76">
        <v>3.1</v>
      </c>
      <c r="T139" s="76">
        <v>3.1</v>
      </c>
      <c r="U139" s="76">
        <v>3.1</v>
      </c>
      <c r="V139" s="76">
        <v>3.1</v>
      </c>
      <c r="W139" s="76">
        <v>3.1</v>
      </c>
      <c r="X139" s="76">
        <v>3.1</v>
      </c>
      <c r="Y139" s="76">
        <v>3.1</v>
      </c>
      <c r="Z139" s="76">
        <v>3.1</v>
      </c>
      <c r="AA139" s="76">
        <v>3.1</v>
      </c>
      <c r="AB139" s="76">
        <v>3.1</v>
      </c>
      <c r="AC139" s="76">
        <v>3.1</v>
      </c>
      <c r="AD139" s="76">
        <v>3.1</v>
      </c>
      <c r="AE139" s="76">
        <v>3.1</v>
      </c>
      <c r="AF139" s="76">
        <v>3.1</v>
      </c>
      <c r="AG139" s="76">
        <v>3.1</v>
      </c>
      <c r="AH139" s="76">
        <v>3.1</v>
      </c>
      <c r="AI139" s="76">
        <v>3.1</v>
      </c>
      <c r="AJ139" s="76">
        <v>3.1</v>
      </c>
      <c r="AK139" s="76">
        <v>3.1</v>
      </c>
      <c r="AL139" s="77">
        <v>3.1</v>
      </c>
    </row>
    <row r="140" spans="1:38" x14ac:dyDescent="0.25">
      <c r="A140" s="31" t="s">
        <v>179</v>
      </c>
      <c r="B140" s="76">
        <v>242.4</v>
      </c>
      <c r="C140" s="76">
        <v>242.4</v>
      </c>
      <c r="D140" s="76">
        <v>242.4</v>
      </c>
      <c r="E140" s="76">
        <v>242.4</v>
      </c>
      <c r="F140" s="76">
        <v>242.4</v>
      </c>
      <c r="G140" s="76">
        <v>242.4</v>
      </c>
      <c r="H140" s="76">
        <v>242.4</v>
      </c>
      <c r="I140" s="76">
        <v>242.4</v>
      </c>
      <c r="J140" s="76">
        <v>242.4</v>
      </c>
      <c r="K140" s="76">
        <v>242.4</v>
      </c>
      <c r="L140" s="76">
        <v>242.4</v>
      </c>
      <c r="M140" s="76">
        <v>242.4</v>
      </c>
      <c r="N140" s="76">
        <v>242.4</v>
      </c>
      <c r="O140" s="76">
        <v>242.4</v>
      </c>
      <c r="P140" s="76">
        <v>242.4</v>
      </c>
      <c r="Q140" s="76">
        <v>242.4</v>
      </c>
      <c r="R140" s="76">
        <v>242.4</v>
      </c>
      <c r="S140" s="76">
        <v>242.4</v>
      </c>
      <c r="T140" s="76">
        <v>242.4</v>
      </c>
      <c r="U140" s="76">
        <v>242.4</v>
      </c>
      <c r="V140" s="76">
        <v>242.4</v>
      </c>
      <c r="W140" s="76">
        <v>242.4</v>
      </c>
      <c r="X140" s="76">
        <v>242.4</v>
      </c>
      <c r="Y140" s="76">
        <v>242.4</v>
      </c>
      <c r="Z140" s="76">
        <v>242.4</v>
      </c>
      <c r="AA140" s="76">
        <v>242.4</v>
      </c>
      <c r="AB140" s="76">
        <v>242.4</v>
      </c>
      <c r="AC140" s="76">
        <v>242.4</v>
      </c>
      <c r="AD140" s="76">
        <v>242.4</v>
      </c>
      <c r="AE140" s="76">
        <v>242.4</v>
      </c>
      <c r="AF140" s="76">
        <v>242.4</v>
      </c>
      <c r="AG140" s="76">
        <v>242.4</v>
      </c>
      <c r="AH140" s="76">
        <v>242.4</v>
      </c>
      <c r="AI140" s="76">
        <v>242.4</v>
      </c>
      <c r="AJ140" s="76">
        <v>242.4</v>
      </c>
      <c r="AK140" s="76">
        <v>242.4</v>
      </c>
      <c r="AL140" s="77">
        <v>242.4</v>
      </c>
    </row>
    <row r="141" spans="1:38" x14ac:dyDescent="0.25">
      <c r="A141" s="31" t="s">
        <v>181</v>
      </c>
      <c r="B141" s="76">
        <v>0</v>
      </c>
      <c r="C141" s="76">
        <v>0</v>
      </c>
      <c r="D141" s="76">
        <v>0</v>
      </c>
      <c r="E141" s="76">
        <v>0</v>
      </c>
      <c r="F141" s="76">
        <v>0</v>
      </c>
      <c r="G141" s="76">
        <v>0</v>
      </c>
      <c r="H141" s="76">
        <v>0</v>
      </c>
      <c r="I141" s="76">
        <v>0</v>
      </c>
      <c r="J141" s="76">
        <v>0</v>
      </c>
      <c r="K141" s="76">
        <v>0</v>
      </c>
      <c r="L141" s="76">
        <v>0</v>
      </c>
      <c r="M141" s="76">
        <v>0</v>
      </c>
      <c r="N141" s="76">
        <v>0</v>
      </c>
      <c r="O141" s="76">
        <v>0</v>
      </c>
      <c r="P141" s="76">
        <v>0</v>
      </c>
      <c r="Q141" s="76">
        <v>0</v>
      </c>
      <c r="R141" s="76">
        <v>0</v>
      </c>
      <c r="S141" s="76">
        <v>0</v>
      </c>
      <c r="T141" s="76">
        <v>0</v>
      </c>
      <c r="U141" s="76">
        <v>0</v>
      </c>
      <c r="V141" s="76">
        <v>0</v>
      </c>
      <c r="W141" s="76">
        <v>0</v>
      </c>
      <c r="X141" s="76">
        <v>0</v>
      </c>
      <c r="Y141" s="76">
        <v>0</v>
      </c>
      <c r="Z141" s="76">
        <v>0</v>
      </c>
      <c r="AA141" s="76">
        <v>0</v>
      </c>
      <c r="AB141" s="76">
        <v>0</v>
      </c>
      <c r="AC141" s="76">
        <v>0</v>
      </c>
      <c r="AD141" s="76">
        <v>0</v>
      </c>
      <c r="AE141" s="76">
        <v>0</v>
      </c>
      <c r="AF141" s="76">
        <v>0</v>
      </c>
      <c r="AG141" s="76">
        <v>0</v>
      </c>
      <c r="AH141" s="76">
        <v>0</v>
      </c>
      <c r="AI141" s="76">
        <v>0</v>
      </c>
      <c r="AJ141" s="76">
        <v>0</v>
      </c>
      <c r="AK141" s="76">
        <v>0</v>
      </c>
      <c r="AL141" s="77">
        <v>0</v>
      </c>
    </row>
    <row r="142" spans="1:38" x14ac:dyDescent="0.25">
      <c r="A142" s="31" t="s">
        <v>182</v>
      </c>
      <c r="B142" s="76">
        <v>48.2</v>
      </c>
      <c r="C142" s="76">
        <v>48.2</v>
      </c>
      <c r="D142" s="76">
        <v>48.2</v>
      </c>
      <c r="E142" s="76">
        <v>48.2</v>
      </c>
      <c r="F142" s="76">
        <v>48.2</v>
      </c>
      <c r="G142" s="76">
        <v>48.2</v>
      </c>
      <c r="H142" s="76">
        <v>48.2</v>
      </c>
      <c r="I142" s="76">
        <v>48.2</v>
      </c>
      <c r="J142" s="76">
        <v>48.2</v>
      </c>
      <c r="K142" s="76">
        <v>48.2</v>
      </c>
      <c r="L142" s="76">
        <v>48.2</v>
      </c>
      <c r="M142" s="76">
        <v>48.2</v>
      </c>
      <c r="N142" s="76">
        <v>48.2</v>
      </c>
      <c r="O142" s="76">
        <v>48.2</v>
      </c>
      <c r="P142" s="76">
        <v>48.2</v>
      </c>
      <c r="Q142" s="76">
        <v>48.2</v>
      </c>
      <c r="R142" s="76">
        <v>48.2</v>
      </c>
      <c r="S142" s="76">
        <v>48.2</v>
      </c>
      <c r="T142" s="76">
        <v>48.2</v>
      </c>
      <c r="U142" s="76">
        <v>48.2</v>
      </c>
      <c r="V142" s="76">
        <v>48.2</v>
      </c>
      <c r="W142" s="76">
        <v>48.2</v>
      </c>
      <c r="X142" s="76">
        <v>48.2</v>
      </c>
      <c r="Y142" s="76">
        <v>48.2</v>
      </c>
      <c r="Z142" s="76">
        <v>48.2</v>
      </c>
      <c r="AA142" s="76">
        <v>48.2</v>
      </c>
      <c r="AB142" s="76">
        <v>48.2</v>
      </c>
      <c r="AC142" s="76">
        <v>48.2</v>
      </c>
      <c r="AD142" s="76">
        <v>48.2</v>
      </c>
      <c r="AE142" s="76">
        <v>48.2</v>
      </c>
      <c r="AF142" s="76">
        <v>48.2</v>
      </c>
      <c r="AG142" s="76">
        <v>48.2</v>
      </c>
      <c r="AH142" s="76">
        <v>48.2</v>
      </c>
      <c r="AI142" s="76">
        <v>48.2</v>
      </c>
      <c r="AJ142" s="76">
        <v>48.2</v>
      </c>
      <c r="AK142" s="76">
        <v>48.2</v>
      </c>
      <c r="AL142" s="77">
        <v>48.2</v>
      </c>
    </row>
    <row r="143" spans="1:38" x14ac:dyDescent="0.25">
      <c r="A143" s="31" t="s">
        <v>183</v>
      </c>
      <c r="B143" s="76">
        <v>0</v>
      </c>
      <c r="C143" s="76">
        <v>0</v>
      </c>
      <c r="D143" s="76">
        <v>0</v>
      </c>
      <c r="E143" s="76">
        <v>0</v>
      </c>
      <c r="F143" s="76">
        <v>0</v>
      </c>
      <c r="G143" s="76">
        <v>0</v>
      </c>
      <c r="H143" s="76">
        <v>0</v>
      </c>
      <c r="I143" s="76">
        <v>0</v>
      </c>
      <c r="J143" s="76">
        <v>0</v>
      </c>
      <c r="K143" s="76">
        <v>0</v>
      </c>
      <c r="L143" s="76">
        <v>0</v>
      </c>
      <c r="M143" s="76">
        <v>0</v>
      </c>
      <c r="N143" s="76">
        <v>0</v>
      </c>
      <c r="O143" s="76">
        <v>0</v>
      </c>
      <c r="P143" s="76">
        <v>0</v>
      </c>
      <c r="Q143" s="76">
        <v>0</v>
      </c>
      <c r="R143" s="76">
        <v>0</v>
      </c>
      <c r="S143" s="76">
        <v>0</v>
      </c>
      <c r="T143" s="76">
        <v>0</v>
      </c>
      <c r="U143" s="76">
        <v>0</v>
      </c>
      <c r="V143" s="76">
        <v>0</v>
      </c>
      <c r="W143" s="76">
        <v>0</v>
      </c>
      <c r="X143" s="76">
        <v>0</v>
      </c>
      <c r="Y143" s="76">
        <v>0</v>
      </c>
      <c r="Z143" s="76">
        <v>0</v>
      </c>
      <c r="AA143" s="76">
        <v>0</v>
      </c>
      <c r="AB143" s="76">
        <v>0</v>
      </c>
      <c r="AC143" s="76">
        <v>0</v>
      </c>
      <c r="AD143" s="76">
        <v>0</v>
      </c>
      <c r="AE143" s="76">
        <v>0</v>
      </c>
      <c r="AF143" s="76">
        <v>0</v>
      </c>
      <c r="AG143" s="76">
        <v>0</v>
      </c>
      <c r="AH143" s="76">
        <v>0</v>
      </c>
      <c r="AI143" s="76">
        <v>0</v>
      </c>
      <c r="AJ143" s="76">
        <v>0</v>
      </c>
      <c r="AK143" s="76">
        <v>0</v>
      </c>
      <c r="AL143" s="77">
        <v>0</v>
      </c>
    </row>
    <row r="144" spans="1:38" x14ac:dyDescent="0.25">
      <c r="A144" s="31" t="s">
        <v>185</v>
      </c>
      <c r="B144" s="76">
        <v>0</v>
      </c>
      <c r="C144" s="76">
        <v>0</v>
      </c>
      <c r="D144" s="76">
        <v>0</v>
      </c>
      <c r="E144" s="76">
        <v>0</v>
      </c>
      <c r="F144" s="76">
        <v>0</v>
      </c>
      <c r="G144" s="76">
        <v>0</v>
      </c>
      <c r="H144" s="76">
        <v>0</v>
      </c>
      <c r="I144" s="76">
        <v>0</v>
      </c>
      <c r="J144" s="76">
        <v>0</v>
      </c>
      <c r="K144" s="76">
        <v>0</v>
      </c>
      <c r="L144" s="76">
        <v>0</v>
      </c>
      <c r="M144" s="76">
        <v>0</v>
      </c>
      <c r="N144" s="76">
        <v>0</v>
      </c>
      <c r="O144" s="76">
        <v>0</v>
      </c>
      <c r="P144" s="76">
        <v>0</v>
      </c>
      <c r="Q144" s="76">
        <v>0</v>
      </c>
      <c r="R144" s="76">
        <v>0</v>
      </c>
      <c r="S144" s="76">
        <v>0</v>
      </c>
      <c r="T144" s="76">
        <v>0</v>
      </c>
      <c r="U144" s="76">
        <v>0</v>
      </c>
      <c r="V144" s="76">
        <v>0</v>
      </c>
      <c r="W144" s="76">
        <v>0</v>
      </c>
      <c r="X144" s="76">
        <v>0</v>
      </c>
      <c r="Y144" s="76">
        <v>0</v>
      </c>
      <c r="Z144" s="76">
        <v>0</v>
      </c>
      <c r="AA144" s="76">
        <v>0</v>
      </c>
      <c r="AB144" s="76">
        <v>0</v>
      </c>
      <c r="AC144" s="76">
        <v>0</v>
      </c>
      <c r="AD144" s="76">
        <v>0</v>
      </c>
      <c r="AE144" s="76">
        <v>0</v>
      </c>
      <c r="AF144" s="76">
        <v>0</v>
      </c>
      <c r="AG144" s="76">
        <v>0</v>
      </c>
      <c r="AH144" s="76">
        <v>0</v>
      </c>
      <c r="AI144" s="76">
        <v>0</v>
      </c>
      <c r="AJ144" s="76">
        <v>0</v>
      </c>
      <c r="AK144" s="76">
        <v>0</v>
      </c>
      <c r="AL144" s="77">
        <v>0</v>
      </c>
    </row>
    <row r="145" spans="1:38" x14ac:dyDescent="0.25">
      <c r="A145" s="31" t="s">
        <v>189</v>
      </c>
      <c r="B145" s="76">
        <v>678.3</v>
      </c>
      <c r="C145" s="76">
        <v>678.3</v>
      </c>
      <c r="D145" s="76">
        <v>678.3</v>
      </c>
      <c r="E145" s="76">
        <v>678.3</v>
      </c>
      <c r="F145" s="76">
        <v>678.3</v>
      </c>
      <c r="G145" s="76">
        <v>678.3</v>
      </c>
      <c r="H145" s="76">
        <v>678.3</v>
      </c>
      <c r="I145" s="76">
        <v>678.3</v>
      </c>
      <c r="J145" s="76">
        <v>678.3</v>
      </c>
      <c r="K145" s="76">
        <v>678.3</v>
      </c>
      <c r="L145" s="76">
        <v>678.3</v>
      </c>
      <c r="M145" s="76">
        <v>678.3</v>
      </c>
      <c r="N145" s="76">
        <v>678.3</v>
      </c>
      <c r="O145" s="76">
        <v>678.3</v>
      </c>
      <c r="P145" s="76">
        <v>678.3</v>
      </c>
      <c r="Q145" s="76">
        <v>678.3</v>
      </c>
      <c r="R145" s="76">
        <v>678.3</v>
      </c>
      <c r="S145" s="76">
        <v>678.3</v>
      </c>
      <c r="T145" s="76">
        <v>678.3</v>
      </c>
      <c r="U145" s="76">
        <v>678.3</v>
      </c>
      <c r="V145" s="76">
        <v>678.3</v>
      </c>
      <c r="W145" s="76">
        <v>678.3</v>
      </c>
      <c r="X145" s="76">
        <v>678.3</v>
      </c>
      <c r="Y145" s="76">
        <v>678.3</v>
      </c>
      <c r="Z145" s="76">
        <v>678.3</v>
      </c>
      <c r="AA145" s="76">
        <v>678.3</v>
      </c>
      <c r="AB145" s="76">
        <v>678.3</v>
      </c>
      <c r="AC145" s="76">
        <v>678.3</v>
      </c>
      <c r="AD145" s="76">
        <v>678.3</v>
      </c>
      <c r="AE145" s="76">
        <v>678.3</v>
      </c>
      <c r="AF145" s="76">
        <v>678.3</v>
      </c>
      <c r="AG145" s="76">
        <v>678.3</v>
      </c>
      <c r="AH145" s="76">
        <v>678.3</v>
      </c>
      <c r="AI145" s="76">
        <v>678.3</v>
      </c>
      <c r="AJ145" s="76">
        <v>678.3</v>
      </c>
      <c r="AK145" s="76">
        <v>678.3</v>
      </c>
      <c r="AL145" s="77">
        <v>678.3</v>
      </c>
    </row>
    <row r="146" spans="1:38" x14ac:dyDescent="0.25">
      <c r="A146" s="31" t="s">
        <v>191</v>
      </c>
      <c r="B146" s="76">
        <v>0</v>
      </c>
      <c r="C146" s="76">
        <v>0</v>
      </c>
      <c r="D146" s="76">
        <v>0</v>
      </c>
      <c r="E146" s="76">
        <v>0</v>
      </c>
      <c r="F146" s="76">
        <v>0</v>
      </c>
      <c r="G146" s="76">
        <v>0</v>
      </c>
      <c r="H146" s="76">
        <v>0</v>
      </c>
      <c r="I146" s="76">
        <v>0</v>
      </c>
      <c r="J146" s="76">
        <v>0</v>
      </c>
      <c r="K146" s="76">
        <v>0</v>
      </c>
      <c r="L146" s="76">
        <v>0</v>
      </c>
      <c r="M146" s="76">
        <v>0</v>
      </c>
      <c r="N146" s="76">
        <v>0</v>
      </c>
      <c r="O146" s="76">
        <v>0</v>
      </c>
      <c r="P146" s="76">
        <v>0</v>
      </c>
      <c r="Q146" s="76">
        <v>0</v>
      </c>
      <c r="R146" s="76">
        <v>0</v>
      </c>
      <c r="S146" s="76">
        <v>0</v>
      </c>
      <c r="T146" s="76">
        <v>0</v>
      </c>
      <c r="U146" s="76">
        <v>0</v>
      </c>
      <c r="V146" s="76">
        <v>0</v>
      </c>
      <c r="W146" s="76">
        <v>0</v>
      </c>
      <c r="X146" s="76">
        <v>0</v>
      </c>
      <c r="Y146" s="76">
        <v>0</v>
      </c>
      <c r="Z146" s="76">
        <v>0</v>
      </c>
      <c r="AA146" s="76">
        <v>0</v>
      </c>
      <c r="AB146" s="76">
        <v>0</v>
      </c>
      <c r="AC146" s="76">
        <v>0</v>
      </c>
      <c r="AD146" s="76">
        <v>0</v>
      </c>
      <c r="AE146" s="76">
        <v>0</v>
      </c>
      <c r="AF146" s="76">
        <v>0</v>
      </c>
      <c r="AG146" s="76">
        <v>0</v>
      </c>
      <c r="AH146" s="76">
        <v>0</v>
      </c>
      <c r="AI146" s="76">
        <v>0</v>
      </c>
      <c r="AJ146" s="76">
        <v>0</v>
      </c>
      <c r="AK146" s="76">
        <v>0</v>
      </c>
      <c r="AL146" s="77">
        <v>0</v>
      </c>
    </row>
    <row r="147" spans="1:38" x14ac:dyDescent="0.25">
      <c r="A147" s="31" t="s">
        <v>193</v>
      </c>
      <c r="B147" s="76">
        <v>0</v>
      </c>
      <c r="C147" s="76">
        <v>0</v>
      </c>
      <c r="D147" s="76">
        <v>0</v>
      </c>
      <c r="E147" s="76">
        <v>0</v>
      </c>
      <c r="F147" s="76">
        <v>0</v>
      </c>
      <c r="G147" s="76">
        <v>0</v>
      </c>
      <c r="H147" s="76">
        <v>0</v>
      </c>
      <c r="I147" s="76">
        <v>0</v>
      </c>
      <c r="J147" s="76">
        <v>0</v>
      </c>
      <c r="K147" s="76">
        <v>0</v>
      </c>
      <c r="L147" s="76">
        <v>0</v>
      </c>
      <c r="M147" s="76">
        <v>0</v>
      </c>
      <c r="N147" s="76">
        <v>0</v>
      </c>
      <c r="O147" s="76">
        <v>0</v>
      </c>
      <c r="P147" s="76">
        <v>0</v>
      </c>
      <c r="Q147" s="76">
        <v>0</v>
      </c>
      <c r="R147" s="76">
        <v>0</v>
      </c>
      <c r="S147" s="76">
        <v>0</v>
      </c>
      <c r="T147" s="76">
        <v>0</v>
      </c>
      <c r="U147" s="76">
        <v>0</v>
      </c>
      <c r="V147" s="76">
        <v>0</v>
      </c>
      <c r="W147" s="76">
        <v>0</v>
      </c>
      <c r="X147" s="76">
        <v>0</v>
      </c>
      <c r="Y147" s="76">
        <v>0</v>
      </c>
      <c r="Z147" s="76">
        <v>0</v>
      </c>
      <c r="AA147" s="76">
        <v>0</v>
      </c>
      <c r="AB147" s="76">
        <v>0</v>
      </c>
      <c r="AC147" s="76">
        <v>0</v>
      </c>
      <c r="AD147" s="76">
        <v>0</v>
      </c>
      <c r="AE147" s="76">
        <v>0</v>
      </c>
      <c r="AF147" s="76">
        <v>0</v>
      </c>
      <c r="AG147" s="76">
        <v>0</v>
      </c>
      <c r="AH147" s="76">
        <v>0</v>
      </c>
      <c r="AI147" s="76">
        <v>0</v>
      </c>
      <c r="AJ147" s="76">
        <v>0</v>
      </c>
      <c r="AK147" s="76">
        <v>0</v>
      </c>
      <c r="AL147" s="77">
        <v>0</v>
      </c>
    </row>
    <row r="148" spans="1:38" x14ac:dyDescent="0.25">
      <c r="A148" s="31" t="s">
        <v>195</v>
      </c>
      <c r="B148" s="76">
        <v>3.8</v>
      </c>
      <c r="C148" s="76">
        <v>3.8</v>
      </c>
      <c r="D148" s="76">
        <v>3.8</v>
      </c>
      <c r="E148" s="76">
        <v>3.8</v>
      </c>
      <c r="F148" s="76">
        <v>3.8</v>
      </c>
      <c r="G148" s="76">
        <v>3.8</v>
      </c>
      <c r="H148" s="76">
        <v>3.8</v>
      </c>
      <c r="I148" s="76">
        <v>3.8</v>
      </c>
      <c r="J148" s="76">
        <v>3.8</v>
      </c>
      <c r="K148" s="76">
        <v>3.8</v>
      </c>
      <c r="L148" s="76">
        <v>3.8</v>
      </c>
      <c r="M148" s="76">
        <v>3.8</v>
      </c>
      <c r="N148" s="76">
        <v>3.8</v>
      </c>
      <c r="O148" s="76">
        <v>3.8</v>
      </c>
      <c r="P148" s="76">
        <v>3.8</v>
      </c>
      <c r="Q148" s="76">
        <v>3.8</v>
      </c>
      <c r="R148" s="76">
        <v>3.8</v>
      </c>
      <c r="S148" s="76">
        <v>3.8</v>
      </c>
      <c r="T148" s="76">
        <v>3.8</v>
      </c>
      <c r="U148" s="76">
        <v>3.8</v>
      </c>
      <c r="V148" s="76">
        <v>3.8</v>
      </c>
      <c r="W148" s="76">
        <v>3.8</v>
      </c>
      <c r="X148" s="76">
        <v>3.8</v>
      </c>
      <c r="Y148" s="76">
        <v>3.8</v>
      </c>
      <c r="Z148" s="76">
        <v>3.8</v>
      </c>
      <c r="AA148" s="76">
        <v>3.8</v>
      </c>
      <c r="AB148" s="76">
        <v>3.8</v>
      </c>
      <c r="AC148" s="76">
        <v>3.8</v>
      </c>
      <c r="AD148" s="76">
        <v>3.8</v>
      </c>
      <c r="AE148" s="76">
        <v>3.8</v>
      </c>
      <c r="AF148" s="76">
        <v>3.8</v>
      </c>
      <c r="AG148" s="76">
        <v>3.8</v>
      </c>
      <c r="AH148" s="76">
        <v>3.8</v>
      </c>
      <c r="AI148" s="76">
        <v>3.8</v>
      </c>
      <c r="AJ148" s="76">
        <v>3.8</v>
      </c>
      <c r="AK148" s="76">
        <v>3.8</v>
      </c>
      <c r="AL148" s="77">
        <v>3.8</v>
      </c>
    </row>
    <row r="149" spans="1:38" x14ac:dyDescent="0.25">
      <c r="A149" s="31" t="s">
        <v>197</v>
      </c>
      <c r="B149" s="76">
        <v>0</v>
      </c>
      <c r="C149" s="76">
        <v>0</v>
      </c>
      <c r="D149" s="76">
        <v>0</v>
      </c>
      <c r="E149" s="76">
        <v>0</v>
      </c>
      <c r="F149" s="76">
        <v>0</v>
      </c>
      <c r="G149" s="76">
        <v>0</v>
      </c>
      <c r="H149" s="76">
        <v>0</v>
      </c>
      <c r="I149" s="76">
        <v>0</v>
      </c>
      <c r="J149" s="76">
        <v>0</v>
      </c>
      <c r="K149" s="76">
        <v>0</v>
      </c>
      <c r="L149" s="76">
        <v>0</v>
      </c>
      <c r="M149" s="76">
        <v>0</v>
      </c>
      <c r="N149" s="76">
        <v>0</v>
      </c>
      <c r="O149" s="76">
        <v>0</v>
      </c>
      <c r="P149" s="76">
        <v>0</v>
      </c>
      <c r="Q149" s="76">
        <v>0</v>
      </c>
      <c r="R149" s="76">
        <v>0</v>
      </c>
      <c r="S149" s="76">
        <v>0</v>
      </c>
      <c r="T149" s="76">
        <v>0</v>
      </c>
      <c r="U149" s="76">
        <v>0</v>
      </c>
      <c r="V149" s="76">
        <v>0</v>
      </c>
      <c r="W149" s="76">
        <v>0</v>
      </c>
      <c r="X149" s="76">
        <v>0</v>
      </c>
      <c r="Y149" s="76">
        <v>0</v>
      </c>
      <c r="Z149" s="76">
        <v>0</v>
      </c>
      <c r="AA149" s="76">
        <v>0</v>
      </c>
      <c r="AB149" s="76">
        <v>0</v>
      </c>
      <c r="AC149" s="76">
        <v>0</v>
      </c>
      <c r="AD149" s="76">
        <v>0</v>
      </c>
      <c r="AE149" s="76">
        <v>0</v>
      </c>
      <c r="AF149" s="76">
        <v>0</v>
      </c>
      <c r="AG149" s="76">
        <v>0</v>
      </c>
      <c r="AH149" s="76">
        <v>0</v>
      </c>
      <c r="AI149" s="76">
        <v>0</v>
      </c>
      <c r="AJ149" s="76">
        <v>0</v>
      </c>
      <c r="AK149" s="76">
        <v>0</v>
      </c>
      <c r="AL149" s="77">
        <v>0</v>
      </c>
    </row>
    <row r="150" spans="1:38" x14ac:dyDescent="0.25">
      <c r="A150" s="31" t="s">
        <v>199</v>
      </c>
      <c r="B150" s="76">
        <v>0</v>
      </c>
      <c r="C150" s="76">
        <v>0</v>
      </c>
      <c r="D150" s="76">
        <v>0</v>
      </c>
      <c r="E150" s="76">
        <v>0</v>
      </c>
      <c r="F150" s="76">
        <v>0</v>
      </c>
      <c r="G150" s="76">
        <v>0</v>
      </c>
      <c r="H150" s="76">
        <v>0</v>
      </c>
      <c r="I150" s="76">
        <v>0</v>
      </c>
      <c r="J150" s="76">
        <v>0</v>
      </c>
      <c r="K150" s="76">
        <v>0</v>
      </c>
      <c r="L150" s="76">
        <v>0</v>
      </c>
      <c r="M150" s="76">
        <v>0</v>
      </c>
      <c r="N150" s="76">
        <v>0</v>
      </c>
      <c r="O150" s="76">
        <v>0</v>
      </c>
      <c r="P150" s="76">
        <v>0</v>
      </c>
      <c r="Q150" s="76">
        <v>0</v>
      </c>
      <c r="R150" s="76">
        <v>0</v>
      </c>
      <c r="S150" s="76">
        <v>0</v>
      </c>
      <c r="T150" s="76">
        <v>0</v>
      </c>
      <c r="U150" s="76">
        <v>0</v>
      </c>
      <c r="V150" s="76">
        <v>0</v>
      </c>
      <c r="W150" s="76">
        <v>0</v>
      </c>
      <c r="X150" s="76">
        <v>0</v>
      </c>
      <c r="Y150" s="76">
        <v>0</v>
      </c>
      <c r="Z150" s="76">
        <v>0</v>
      </c>
      <c r="AA150" s="76">
        <v>0</v>
      </c>
      <c r="AB150" s="76">
        <v>0</v>
      </c>
      <c r="AC150" s="76">
        <v>0</v>
      </c>
      <c r="AD150" s="76">
        <v>0</v>
      </c>
      <c r="AE150" s="76">
        <v>0</v>
      </c>
      <c r="AF150" s="76">
        <v>0</v>
      </c>
      <c r="AG150" s="76">
        <v>0</v>
      </c>
      <c r="AH150" s="76">
        <v>0</v>
      </c>
      <c r="AI150" s="76">
        <v>0</v>
      </c>
      <c r="AJ150" s="76">
        <v>0</v>
      </c>
      <c r="AK150" s="76">
        <v>0</v>
      </c>
      <c r="AL150" s="77">
        <v>0</v>
      </c>
    </row>
    <row r="151" spans="1:38" x14ac:dyDescent="0.25">
      <c r="A151" s="31" t="s">
        <v>200</v>
      </c>
      <c r="B151" s="76">
        <v>17.600000000000001</v>
      </c>
      <c r="C151" s="76">
        <v>17.600000000000001</v>
      </c>
      <c r="D151" s="76">
        <v>17.600000000000001</v>
      </c>
      <c r="E151" s="76">
        <v>17.600000000000001</v>
      </c>
      <c r="F151" s="76">
        <v>17.600000000000001</v>
      </c>
      <c r="G151" s="76">
        <v>17.600000000000001</v>
      </c>
      <c r="H151" s="76">
        <v>17.600000000000001</v>
      </c>
      <c r="I151" s="76">
        <v>17.600000000000001</v>
      </c>
      <c r="J151" s="76">
        <v>17.600000000000001</v>
      </c>
      <c r="K151" s="76">
        <v>17.600000000000001</v>
      </c>
      <c r="L151" s="76">
        <v>17.600000000000001</v>
      </c>
      <c r="M151" s="76">
        <v>17.600000000000001</v>
      </c>
      <c r="N151" s="76">
        <v>17.600000000000001</v>
      </c>
      <c r="O151" s="76">
        <v>17.600000000000001</v>
      </c>
      <c r="P151" s="76">
        <v>17.600000000000001</v>
      </c>
      <c r="Q151" s="76">
        <v>17.600000000000001</v>
      </c>
      <c r="R151" s="76">
        <v>17.600000000000001</v>
      </c>
      <c r="S151" s="76">
        <v>17.600000000000001</v>
      </c>
      <c r="T151" s="76">
        <v>17.600000000000001</v>
      </c>
      <c r="U151" s="76">
        <v>17.600000000000001</v>
      </c>
      <c r="V151" s="76">
        <v>17.600000000000001</v>
      </c>
      <c r="W151" s="76">
        <v>17.600000000000001</v>
      </c>
      <c r="X151" s="76">
        <v>17.600000000000001</v>
      </c>
      <c r="Y151" s="76">
        <v>17.600000000000001</v>
      </c>
      <c r="Z151" s="76">
        <v>17.600000000000001</v>
      </c>
      <c r="AA151" s="76">
        <v>17.600000000000001</v>
      </c>
      <c r="AB151" s="76">
        <v>17.600000000000001</v>
      </c>
      <c r="AC151" s="76">
        <v>17.600000000000001</v>
      </c>
      <c r="AD151" s="76">
        <v>17.600000000000001</v>
      </c>
      <c r="AE151" s="76">
        <v>17.600000000000001</v>
      </c>
      <c r="AF151" s="76">
        <v>17.600000000000001</v>
      </c>
      <c r="AG151" s="76">
        <v>17.600000000000001</v>
      </c>
      <c r="AH151" s="76">
        <v>17.600000000000001</v>
      </c>
      <c r="AI151" s="76">
        <v>17.600000000000001</v>
      </c>
      <c r="AJ151" s="76">
        <v>17.600000000000001</v>
      </c>
      <c r="AK151" s="76">
        <v>17.600000000000001</v>
      </c>
      <c r="AL151" s="77">
        <v>17.600000000000001</v>
      </c>
    </row>
    <row r="152" spans="1:38" x14ac:dyDescent="0.25">
      <c r="A152" s="31" t="s">
        <v>201</v>
      </c>
      <c r="B152" s="76">
        <v>0</v>
      </c>
      <c r="C152" s="76">
        <v>0</v>
      </c>
      <c r="D152" s="76">
        <v>0</v>
      </c>
      <c r="E152" s="76">
        <v>0</v>
      </c>
      <c r="F152" s="76">
        <v>0</v>
      </c>
      <c r="G152" s="76">
        <v>0</v>
      </c>
      <c r="H152" s="76">
        <v>0</v>
      </c>
      <c r="I152" s="76">
        <v>0</v>
      </c>
      <c r="J152" s="76">
        <v>0</v>
      </c>
      <c r="K152" s="76">
        <v>0</v>
      </c>
      <c r="L152" s="76">
        <v>0</v>
      </c>
      <c r="M152" s="76">
        <v>0</v>
      </c>
      <c r="N152" s="76">
        <v>0</v>
      </c>
      <c r="O152" s="76">
        <v>0</v>
      </c>
      <c r="P152" s="76">
        <v>0</v>
      </c>
      <c r="Q152" s="76">
        <v>0</v>
      </c>
      <c r="R152" s="76">
        <v>0</v>
      </c>
      <c r="S152" s="76">
        <v>0</v>
      </c>
      <c r="T152" s="76">
        <v>0</v>
      </c>
      <c r="U152" s="76">
        <v>0</v>
      </c>
      <c r="V152" s="76">
        <v>0</v>
      </c>
      <c r="W152" s="76">
        <v>0</v>
      </c>
      <c r="X152" s="76">
        <v>0</v>
      </c>
      <c r="Y152" s="76">
        <v>0</v>
      </c>
      <c r="Z152" s="76">
        <v>0</v>
      </c>
      <c r="AA152" s="76">
        <v>0</v>
      </c>
      <c r="AB152" s="76">
        <v>0</v>
      </c>
      <c r="AC152" s="76">
        <v>0</v>
      </c>
      <c r="AD152" s="76">
        <v>0</v>
      </c>
      <c r="AE152" s="76">
        <v>0</v>
      </c>
      <c r="AF152" s="76">
        <v>0</v>
      </c>
      <c r="AG152" s="76">
        <v>0</v>
      </c>
      <c r="AH152" s="76">
        <v>0</v>
      </c>
      <c r="AI152" s="76">
        <v>0</v>
      </c>
      <c r="AJ152" s="76">
        <v>0</v>
      </c>
      <c r="AK152" s="76">
        <v>0</v>
      </c>
      <c r="AL152" s="77">
        <v>0</v>
      </c>
    </row>
    <row r="153" spans="1:38" x14ac:dyDescent="0.25">
      <c r="A153" s="31" t="s">
        <v>202</v>
      </c>
      <c r="B153" s="76">
        <v>6.1</v>
      </c>
      <c r="C153" s="76">
        <v>6.1</v>
      </c>
      <c r="D153" s="76">
        <v>6.1</v>
      </c>
      <c r="E153" s="76">
        <v>6.1</v>
      </c>
      <c r="F153" s="76">
        <v>6.1</v>
      </c>
      <c r="G153" s="76">
        <v>6.1</v>
      </c>
      <c r="H153" s="76">
        <v>6.1</v>
      </c>
      <c r="I153" s="76">
        <v>6.1</v>
      </c>
      <c r="J153" s="76">
        <v>6.1</v>
      </c>
      <c r="K153" s="76">
        <v>6.1</v>
      </c>
      <c r="L153" s="76">
        <v>6.1</v>
      </c>
      <c r="M153" s="76">
        <v>6.1</v>
      </c>
      <c r="N153" s="76">
        <v>6.1</v>
      </c>
      <c r="O153" s="76">
        <v>6.1</v>
      </c>
      <c r="P153" s="76">
        <v>6.1</v>
      </c>
      <c r="Q153" s="76">
        <v>6.1</v>
      </c>
      <c r="R153" s="76">
        <v>6.1</v>
      </c>
      <c r="S153" s="76">
        <v>6.1</v>
      </c>
      <c r="T153" s="76">
        <v>6.1</v>
      </c>
      <c r="U153" s="76">
        <v>6.1</v>
      </c>
      <c r="V153" s="76">
        <v>6.1</v>
      </c>
      <c r="W153" s="76">
        <v>6.1</v>
      </c>
      <c r="X153" s="76">
        <v>6.1</v>
      </c>
      <c r="Y153" s="76">
        <v>6.1</v>
      </c>
      <c r="Z153" s="76">
        <v>6.1</v>
      </c>
      <c r="AA153" s="76">
        <v>6.1</v>
      </c>
      <c r="AB153" s="76">
        <v>6.1</v>
      </c>
      <c r="AC153" s="76">
        <v>6.1</v>
      </c>
      <c r="AD153" s="76">
        <v>6.1</v>
      </c>
      <c r="AE153" s="76">
        <v>6.1</v>
      </c>
      <c r="AF153" s="76">
        <v>6.1</v>
      </c>
      <c r="AG153" s="76">
        <v>6.1</v>
      </c>
      <c r="AH153" s="76">
        <v>6.1</v>
      </c>
      <c r="AI153" s="76">
        <v>6.1</v>
      </c>
      <c r="AJ153" s="76">
        <v>6.1</v>
      </c>
      <c r="AK153" s="76">
        <v>6.1</v>
      </c>
      <c r="AL153" s="77">
        <v>6.1</v>
      </c>
    </row>
    <row r="154" spans="1:38" x14ac:dyDescent="0.25">
      <c r="A154" s="32" t="s">
        <v>205</v>
      </c>
      <c r="B154" s="79">
        <v>0</v>
      </c>
      <c r="C154" s="79">
        <v>0</v>
      </c>
      <c r="D154" s="79">
        <v>0</v>
      </c>
      <c r="E154" s="79">
        <v>0</v>
      </c>
      <c r="F154" s="79">
        <v>0</v>
      </c>
      <c r="G154" s="79">
        <v>0</v>
      </c>
      <c r="H154" s="79">
        <v>0</v>
      </c>
      <c r="I154" s="79">
        <v>0</v>
      </c>
      <c r="J154" s="79">
        <v>0</v>
      </c>
      <c r="K154" s="79">
        <v>0</v>
      </c>
      <c r="L154" s="79">
        <v>0</v>
      </c>
      <c r="M154" s="79">
        <v>0</v>
      </c>
      <c r="N154" s="79">
        <v>0</v>
      </c>
      <c r="O154" s="79">
        <v>0</v>
      </c>
      <c r="P154" s="79">
        <v>0</v>
      </c>
      <c r="Q154" s="79">
        <v>0</v>
      </c>
      <c r="R154" s="79">
        <v>0</v>
      </c>
      <c r="S154" s="79">
        <v>0</v>
      </c>
      <c r="T154" s="79">
        <v>0</v>
      </c>
      <c r="U154" s="79">
        <v>0</v>
      </c>
      <c r="V154" s="79">
        <v>0</v>
      </c>
      <c r="W154" s="79">
        <v>0</v>
      </c>
      <c r="X154" s="79">
        <v>0</v>
      </c>
      <c r="Y154" s="79">
        <v>0</v>
      </c>
      <c r="Z154" s="79">
        <v>0</v>
      </c>
      <c r="AA154" s="79">
        <v>0</v>
      </c>
      <c r="AB154" s="79">
        <v>0</v>
      </c>
      <c r="AC154" s="79">
        <v>0</v>
      </c>
      <c r="AD154" s="79">
        <v>0</v>
      </c>
      <c r="AE154" s="79">
        <v>0</v>
      </c>
      <c r="AF154" s="79">
        <v>0</v>
      </c>
      <c r="AG154" s="79">
        <v>0</v>
      </c>
      <c r="AH154" s="79">
        <v>0</v>
      </c>
      <c r="AI154" s="79">
        <v>0</v>
      </c>
      <c r="AJ154" s="79">
        <v>0</v>
      </c>
      <c r="AK154" s="79">
        <v>0</v>
      </c>
      <c r="AL154" s="80">
        <v>0</v>
      </c>
    </row>
    <row r="156" spans="1:38" x14ac:dyDescent="0.25">
      <c r="A156" t="s">
        <v>474</v>
      </c>
    </row>
    <row r="157" spans="1:38" x14ac:dyDescent="0.25">
      <c r="A157" s="37" t="s">
        <v>473</v>
      </c>
      <c r="B157" s="19">
        <v>2014</v>
      </c>
      <c r="C157" s="19">
        <v>2015</v>
      </c>
      <c r="D157" s="19">
        <v>2016</v>
      </c>
      <c r="E157" s="19">
        <v>2017</v>
      </c>
      <c r="F157" s="19">
        <v>2018</v>
      </c>
      <c r="G157" s="19">
        <v>2019</v>
      </c>
      <c r="H157" s="19">
        <v>2020</v>
      </c>
      <c r="I157" s="19">
        <v>2021</v>
      </c>
      <c r="J157" s="19">
        <v>2022</v>
      </c>
      <c r="K157" s="19">
        <v>2023</v>
      </c>
      <c r="L157" s="19">
        <v>2024</v>
      </c>
      <c r="M157" s="19">
        <v>2025</v>
      </c>
      <c r="N157" s="19">
        <v>2026</v>
      </c>
      <c r="O157" s="19">
        <v>2027</v>
      </c>
      <c r="P157" s="19">
        <v>2028</v>
      </c>
      <c r="Q157" s="19">
        <v>2029</v>
      </c>
      <c r="R157" s="19">
        <v>2030</v>
      </c>
      <c r="S157" s="19">
        <v>2031</v>
      </c>
      <c r="T157" s="19">
        <v>2032</v>
      </c>
      <c r="U157" s="19">
        <v>2033</v>
      </c>
      <c r="V157" s="19">
        <v>2034</v>
      </c>
      <c r="W157" s="19">
        <v>2035</v>
      </c>
      <c r="X157" s="19">
        <v>2036</v>
      </c>
      <c r="Y157" s="19">
        <v>2037</v>
      </c>
      <c r="Z157" s="19">
        <v>2038</v>
      </c>
      <c r="AA157" s="19">
        <v>2039</v>
      </c>
      <c r="AB157" s="19">
        <v>2040</v>
      </c>
      <c r="AC157" s="19">
        <v>2041</v>
      </c>
      <c r="AD157" s="19">
        <v>2042</v>
      </c>
      <c r="AE157" s="19">
        <v>2043</v>
      </c>
      <c r="AF157" s="19">
        <v>2044</v>
      </c>
      <c r="AG157" s="19">
        <v>2045</v>
      </c>
      <c r="AH157" s="19">
        <v>2046</v>
      </c>
      <c r="AI157" s="19">
        <v>2047</v>
      </c>
      <c r="AJ157" s="19">
        <v>2048</v>
      </c>
      <c r="AK157" s="19">
        <v>2049</v>
      </c>
      <c r="AL157" s="18">
        <v>2050</v>
      </c>
    </row>
    <row r="158" spans="1:38" x14ac:dyDescent="0.25">
      <c r="A158" s="30" t="s">
        <v>159</v>
      </c>
      <c r="B158" s="73">
        <v>56.099796368</v>
      </c>
      <c r="C158" s="73">
        <v>55.134636362999998</v>
      </c>
      <c r="D158" s="73">
        <v>54.311513617000003</v>
      </c>
      <c r="E158" s="73">
        <v>53.393297930999999</v>
      </c>
      <c r="F158" s="73">
        <v>53.342725569000002</v>
      </c>
      <c r="G158" s="73">
        <v>54.942526350999998</v>
      </c>
      <c r="H158" s="73">
        <v>58.413513586999997</v>
      </c>
      <c r="I158" s="73">
        <v>62.133708444</v>
      </c>
      <c r="J158" s="73">
        <v>62.671381332999999</v>
      </c>
      <c r="K158" s="73">
        <v>62.703157234000003</v>
      </c>
      <c r="L158" s="73">
        <v>62.280514568999997</v>
      </c>
      <c r="M158" s="73">
        <v>61.507988111000003</v>
      </c>
      <c r="N158" s="73">
        <v>60.487296417000003</v>
      </c>
      <c r="O158" s="73">
        <v>59.151541381999998</v>
      </c>
      <c r="P158" s="73">
        <v>57.763488121999998</v>
      </c>
      <c r="Q158" s="73">
        <v>56.477278327999997</v>
      </c>
      <c r="R158" s="73">
        <v>55.233500194999998</v>
      </c>
      <c r="S158" s="73">
        <v>54.762117281999998</v>
      </c>
      <c r="T158" s="73">
        <v>54.281478444999998</v>
      </c>
      <c r="U158" s="73">
        <v>53.792780575000002</v>
      </c>
      <c r="V158" s="73">
        <v>53.789048242</v>
      </c>
      <c r="W158" s="73">
        <v>53.785391644999997</v>
      </c>
      <c r="X158" s="73">
        <v>53.781808488999999</v>
      </c>
      <c r="Y158" s="73">
        <v>53.778296574999999</v>
      </c>
      <c r="Z158" s="73">
        <v>53.774853788999998</v>
      </c>
      <c r="AA158" s="73">
        <v>53.771478101</v>
      </c>
      <c r="AB158" s="73">
        <v>53.768167558999998</v>
      </c>
      <c r="AC158" s="73">
        <v>53.764920289999999</v>
      </c>
      <c r="AD158" s="73">
        <v>53.761734486999998</v>
      </c>
      <c r="AE158" s="73">
        <v>53.758608416999998</v>
      </c>
      <c r="AF158" s="73">
        <v>53.755540408000002</v>
      </c>
      <c r="AG158" s="73">
        <v>53.752528851000001</v>
      </c>
      <c r="AH158" s="73">
        <v>53.749572198000003</v>
      </c>
      <c r="AI158" s="73">
        <v>53.746668954999997</v>
      </c>
      <c r="AJ158" s="73">
        <v>53.743817683000003</v>
      </c>
      <c r="AK158" s="73">
        <v>53.741016995999999</v>
      </c>
      <c r="AL158" s="74">
        <v>53.738265552999998</v>
      </c>
    </row>
    <row r="159" spans="1:38" x14ac:dyDescent="0.25">
      <c r="A159" s="31" t="s">
        <v>164</v>
      </c>
      <c r="B159" s="76">
        <v>0</v>
      </c>
      <c r="C159" s="76">
        <v>0</v>
      </c>
      <c r="D159" s="76">
        <v>0</v>
      </c>
      <c r="E159" s="76">
        <v>0</v>
      </c>
      <c r="F159" s="76">
        <v>0</v>
      </c>
      <c r="G159" s="76">
        <v>0</v>
      </c>
      <c r="H159" s="76">
        <v>0</v>
      </c>
      <c r="I159" s="76">
        <v>0</v>
      </c>
      <c r="J159" s="76">
        <v>0</v>
      </c>
      <c r="K159" s="76">
        <v>0</v>
      </c>
      <c r="L159" s="76">
        <v>0</v>
      </c>
      <c r="M159" s="76">
        <v>0</v>
      </c>
      <c r="N159" s="76">
        <v>0</v>
      </c>
      <c r="O159" s="76">
        <v>0</v>
      </c>
      <c r="P159" s="76">
        <v>0</v>
      </c>
      <c r="Q159" s="76">
        <v>0</v>
      </c>
      <c r="R159" s="76">
        <v>0</v>
      </c>
      <c r="S159" s="76">
        <v>0</v>
      </c>
      <c r="T159" s="76">
        <v>0</v>
      </c>
      <c r="U159" s="76">
        <v>0</v>
      </c>
      <c r="V159" s="76">
        <v>0</v>
      </c>
      <c r="W159" s="76">
        <v>0</v>
      </c>
      <c r="X159" s="76">
        <v>0</v>
      </c>
      <c r="Y159" s="76">
        <v>0</v>
      </c>
      <c r="Z159" s="76">
        <v>0</v>
      </c>
      <c r="AA159" s="76">
        <v>0</v>
      </c>
      <c r="AB159" s="76">
        <v>0</v>
      </c>
      <c r="AC159" s="76">
        <v>0</v>
      </c>
      <c r="AD159" s="76">
        <v>0</v>
      </c>
      <c r="AE159" s="76">
        <v>0</v>
      </c>
      <c r="AF159" s="76">
        <v>0</v>
      </c>
      <c r="AG159" s="76">
        <v>0</v>
      </c>
      <c r="AH159" s="76">
        <v>0</v>
      </c>
      <c r="AI159" s="76">
        <v>0</v>
      </c>
      <c r="AJ159" s="76">
        <v>0</v>
      </c>
      <c r="AK159" s="76">
        <v>0</v>
      </c>
      <c r="AL159" s="77">
        <v>0</v>
      </c>
    </row>
    <row r="160" spans="1:38" x14ac:dyDescent="0.25">
      <c r="A160" s="31" t="s">
        <v>165</v>
      </c>
      <c r="B160" s="76">
        <v>0</v>
      </c>
      <c r="C160" s="76">
        <v>0</v>
      </c>
      <c r="D160" s="76">
        <v>0</v>
      </c>
      <c r="E160" s="76">
        <v>0</v>
      </c>
      <c r="F160" s="76">
        <v>0</v>
      </c>
      <c r="G160" s="76">
        <v>0</v>
      </c>
      <c r="H160" s="76">
        <v>0</v>
      </c>
      <c r="I160" s="76">
        <v>0</v>
      </c>
      <c r="J160" s="76">
        <v>0</v>
      </c>
      <c r="K160" s="76">
        <v>0</v>
      </c>
      <c r="L160" s="76">
        <v>0</v>
      </c>
      <c r="M160" s="76">
        <v>0</v>
      </c>
      <c r="N160" s="76">
        <v>0</v>
      </c>
      <c r="O160" s="76">
        <v>0</v>
      </c>
      <c r="P160" s="76">
        <v>0</v>
      </c>
      <c r="Q160" s="76">
        <v>0</v>
      </c>
      <c r="R160" s="76">
        <v>0</v>
      </c>
      <c r="S160" s="76">
        <v>0</v>
      </c>
      <c r="T160" s="76">
        <v>0</v>
      </c>
      <c r="U160" s="76">
        <v>0</v>
      </c>
      <c r="V160" s="76">
        <v>0</v>
      </c>
      <c r="W160" s="76">
        <v>0</v>
      </c>
      <c r="X160" s="76">
        <v>0</v>
      </c>
      <c r="Y160" s="76">
        <v>0</v>
      </c>
      <c r="Z160" s="76">
        <v>0</v>
      </c>
      <c r="AA160" s="76">
        <v>0</v>
      </c>
      <c r="AB160" s="76">
        <v>0</v>
      </c>
      <c r="AC160" s="76">
        <v>0</v>
      </c>
      <c r="AD160" s="76">
        <v>0</v>
      </c>
      <c r="AE160" s="76">
        <v>0</v>
      </c>
      <c r="AF160" s="76">
        <v>0</v>
      </c>
      <c r="AG160" s="76">
        <v>0</v>
      </c>
      <c r="AH160" s="76">
        <v>0</v>
      </c>
      <c r="AI160" s="76">
        <v>0</v>
      </c>
      <c r="AJ160" s="76">
        <v>0</v>
      </c>
      <c r="AK160" s="76">
        <v>0</v>
      </c>
      <c r="AL160" s="77">
        <v>0</v>
      </c>
    </row>
    <row r="161" spans="1:38" x14ac:dyDescent="0.25">
      <c r="A161" s="31" t="s">
        <v>166</v>
      </c>
      <c r="B161" s="76">
        <v>769.97216135999997</v>
      </c>
      <c r="C161" s="76">
        <v>756.72529802999998</v>
      </c>
      <c r="D161" s="76">
        <v>745.42790231000004</v>
      </c>
      <c r="E161" s="76">
        <v>732.82535181000003</v>
      </c>
      <c r="F161" s="76">
        <v>732.13124393999999</v>
      </c>
      <c r="G161" s="76">
        <v>754.08857970999998</v>
      </c>
      <c r="H161" s="76">
        <v>801.72803149000003</v>
      </c>
      <c r="I161" s="76">
        <v>852.78786878999995</v>
      </c>
      <c r="J161" s="76">
        <v>860.16745273000004</v>
      </c>
      <c r="K161" s="76">
        <v>860.60357836000003</v>
      </c>
      <c r="L161" s="76">
        <v>854.80278927999996</v>
      </c>
      <c r="M161" s="76">
        <v>844.19982981999999</v>
      </c>
      <c r="N161" s="76">
        <v>830.19079163000004</v>
      </c>
      <c r="O161" s="76">
        <v>811.85749529999998</v>
      </c>
      <c r="P161" s="76">
        <v>792.80640352</v>
      </c>
      <c r="Q161" s="76">
        <v>775.153117791</v>
      </c>
      <c r="R161" s="76">
        <v>758.08220845000005</v>
      </c>
      <c r="S161" s="76">
        <v>751.61245733999999</v>
      </c>
      <c r="T161" s="76">
        <v>745.01566825999998</v>
      </c>
      <c r="U161" s="76">
        <v>738.30826859000001</v>
      </c>
      <c r="V161" s="76">
        <v>738.25704215999997</v>
      </c>
      <c r="W161" s="76">
        <v>738.20685519999995</v>
      </c>
      <c r="X161" s="76">
        <v>738.15767622999999</v>
      </c>
      <c r="Y161" s="76">
        <v>738.10947506000002</v>
      </c>
      <c r="Z161" s="76">
        <v>738.06222266999998</v>
      </c>
      <c r="AA161" s="76">
        <v>738.01589120000006</v>
      </c>
      <c r="AB161" s="76">
        <v>737.97045388000004</v>
      </c>
      <c r="AC161" s="76">
        <v>737.92588495999996</v>
      </c>
      <c r="AD161" s="76">
        <v>737.88215967999997</v>
      </c>
      <c r="AE161" s="76">
        <v>737.83925422000004</v>
      </c>
      <c r="AF161" s="76">
        <v>737.79714565999996</v>
      </c>
      <c r="AG161" s="76">
        <v>737.75581192000004</v>
      </c>
      <c r="AH161" s="76">
        <v>737.71523172000002</v>
      </c>
      <c r="AI161" s="76">
        <v>737.67538459000002</v>
      </c>
      <c r="AJ161" s="76">
        <v>737.63625076000005</v>
      </c>
      <c r="AK161" s="76">
        <v>737.59781120000002</v>
      </c>
      <c r="AL161" s="77">
        <v>737.56004754000003</v>
      </c>
    </row>
    <row r="162" spans="1:38" x14ac:dyDescent="0.25">
      <c r="A162" s="31" t="s">
        <v>169</v>
      </c>
      <c r="B162" s="76">
        <v>0</v>
      </c>
      <c r="C162" s="76">
        <v>0</v>
      </c>
      <c r="D162" s="76">
        <v>0</v>
      </c>
      <c r="E162" s="76">
        <v>0</v>
      </c>
      <c r="F162" s="76">
        <v>0</v>
      </c>
      <c r="G162" s="76">
        <v>0</v>
      </c>
      <c r="H162" s="76">
        <v>0</v>
      </c>
      <c r="I162" s="76">
        <v>0</v>
      </c>
      <c r="J162" s="76">
        <v>0</v>
      </c>
      <c r="K162" s="76">
        <v>0</v>
      </c>
      <c r="L162" s="76">
        <v>0</v>
      </c>
      <c r="M162" s="76">
        <v>0</v>
      </c>
      <c r="N162" s="76">
        <v>0</v>
      </c>
      <c r="O162" s="76">
        <v>0</v>
      </c>
      <c r="P162" s="76">
        <v>0</v>
      </c>
      <c r="Q162" s="76">
        <v>0</v>
      </c>
      <c r="R162" s="76">
        <v>0</v>
      </c>
      <c r="S162" s="76">
        <v>0</v>
      </c>
      <c r="T162" s="76">
        <v>0</v>
      </c>
      <c r="U162" s="76">
        <v>0</v>
      </c>
      <c r="V162" s="76">
        <v>0</v>
      </c>
      <c r="W162" s="76">
        <v>0</v>
      </c>
      <c r="X162" s="76">
        <v>0</v>
      </c>
      <c r="Y162" s="76">
        <v>0</v>
      </c>
      <c r="Z162" s="76">
        <v>0</v>
      </c>
      <c r="AA162" s="76">
        <v>0</v>
      </c>
      <c r="AB162" s="76">
        <v>0</v>
      </c>
      <c r="AC162" s="76">
        <v>0</v>
      </c>
      <c r="AD162" s="76">
        <v>0</v>
      </c>
      <c r="AE162" s="76">
        <v>0</v>
      </c>
      <c r="AF162" s="76">
        <v>0</v>
      </c>
      <c r="AG162" s="76">
        <v>0</v>
      </c>
      <c r="AH162" s="76">
        <v>0</v>
      </c>
      <c r="AI162" s="76">
        <v>0</v>
      </c>
      <c r="AJ162" s="76">
        <v>0</v>
      </c>
      <c r="AK162" s="76">
        <v>0</v>
      </c>
      <c r="AL162" s="77">
        <v>0</v>
      </c>
    </row>
    <row r="163" spans="1:38" x14ac:dyDescent="0.25">
      <c r="A163" s="31" t="s">
        <v>170</v>
      </c>
      <c r="B163" s="76">
        <v>0</v>
      </c>
      <c r="C163" s="76">
        <v>0</v>
      </c>
      <c r="D163" s="76">
        <v>0</v>
      </c>
      <c r="E163" s="76">
        <v>0</v>
      </c>
      <c r="F163" s="76">
        <v>0</v>
      </c>
      <c r="G163" s="76">
        <v>0</v>
      </c>
      <c r="H163" s="76">
        <v>0</v>
      </c>
      <c r="I163" s="76">
        <v>0</v>
      </c>
      <c r="J163" s="76">
        <v>0</v>
      </c>
      <c r="K163" s="76">
        <v>0</v>
      </c>
      <c r="L163" s="76">
        <v>0</v>
      </c>
      <c r="M163" s="76">
        <v>0</v>
      </c>
      <c r="N163" s="76">
        <v>0</v>
      </c>
      <c r="O163" s="76">
        <v>0</v>
      </c>
      <c r="P163" s="76">
        <v>0</v>
      </c>
      <c r="Q163" s="76">
        <v>0</v>
      </c>
      <c r="R163" s="76">
        <v>0</v>
      </c>
      <c r="S163" s="76">
        <v>0</v>
      </c>
      <c r="T163" s="76">
        <v>0</v>
      </c>
      <c r="U163" s="76">
        <v>0</v>
      </c>
      <c r="V163" s="76">
        <v>0</v>
      </c>
      <c r="W163" s="76">
        <v>0</v>
      </c>
      <c r="X163" s="76">
        <v>0</v>
      </c>
      <c r="Y163" s="76">
        <v>0</v>
      </c>
      <c r="Z163" s="76">
        <v>0</v>
      </c>
      <c r="AA163" s="76">
        <v>0</v>
      </c>
      <c r="AB163" s="76">
        <v>0</v>
      </c>
      <c r="AC163" s="76">
        <v>0</v>
      </c>
      <c r="AD163" s="76">
        <v>0</v>
      </c>
      <c r="AE163" s="76">
        <v>0</v>
      </c>
      <c r="AF163" s="76">
        <v>0</v>
      </c>
      <c r="AG163" s="76">
        <v>0</v>
      </c>
      <c r="AH163" s="76">
        <v>0</v>
      </c>
      <c r="AI163" s="76">
        <v>0</v>
      </c>
      <c r="AJ163" s="76">
        <v>0</v>
      </c>
      <c r="AK163" s="76">
        <v>0</v>
      </c>
      <c r="AL163" s="77">
        <v>0</v>
      </c>
    </row>
    <row r="164" spans="1:38" x14ac:dyDescent="0.25">
      <c r="A164" s="31" t="s">
        <v>171</v>
      </c>
      <c r="B164" s="76">
        <v>0</v>
      </c>
      <c r="C164" s="76">
        <v>0</v>
      </c>
      <c r="D164" s="76">
        <v>0</v>
      </c>
      <c r="E164" s="76">
        <v>0</v>
      </c>
      <c r="F164" s="76">
        <v>0</v>
      </c>
      <c r="G164" s="76">
        <v>0</v>
      </c>
      <c r="H164" s="76">
        <v>0</v>
      </c>
      <c r="I164" s="76">
        <v>0</v>
      </c>
      <c r="J164" s="76">
        <v>0</v>
      </c>
      <c r="K164" s="76">
        <v>0</v>
      </c>
      <c r="L164" s="76">
        <v>0</v>
      </c>
      <c r="M164" s="76">
        <v>0</v>
      </c>
      <c r="N164" s="76">
        <v>0</v>
      </c>
      <c r="O164" s="76">
        <v>0</v>
      </c>
      <c r="P164" s="76">
        <v>0</v>
      </c>
      <c r="Q164" s="76">
        <v>0</v>
      </c>
      <c r="R164" s="76">
        <v>0</v>
      </c>
      <c r="S164" s="76">
        <v>0</v>
      </c>
      <c r="T164" s="76">
        <v>0</v>
      </c>
      <c r="U164" s="76">
        <v>0</v>
      </c>
      <c r="V164" s="76">
        <v>0</v>
      </c>
      <c r="W164" s="76">
        <v>0</v>
      </c>
      <c r="X164" s="76">
        <v>0</v>
      </c>
      <c r="Y164" s="76">
        <v>0</v>
      </c>
      <c r="Z164" s="76">
        <v>0</v>
      </c>
      <c r="AA164" s="76">
        <v>0</v>
      </c>
      <c r="AB164" s="76">
        <v>0</v>
      </c>
      <c r="AC164" s="76">
        <v>0</v>
      </c>
      <c r="AD164" s="76">
        <v>0</v>
      </c>
      <c r="AE164" s="76">
        <v>0</v>
      </c>
      <c r="AF164" s="76">
        <v>0</v>
      </c>
      <c r="AG164" s="76">
        <v>0</v>
      </c>
      <c r="AH164" s="76">
        <v>0</v>
      </c>
      <c r="AI164" s="76">
        <v>0</v>
      </c>
      <c r="AJ164" s="76">
        <v>0</v>
      </c>
      <c r="AK164" s="76">
        <v>0</v>
      </c>
      <c r="AL164" s="77">
        <v>0</v>
      </c>
    </row>
    <row r="165" spans="1:38" x14ac:dyDescent="0.25">
      <c r="A165" s="31" t="s">
        <v>174</v>
      </c>
      <c r="B165" s="76">
        <v>289.43957985899999</v>
      </c>
      <c r="C165" s="76">
        <v>284.45996273999998</v>
      </c>
      <c r="D165" s="76">
        <v>280.21316832999997</v>
      </c>
      <c r="E165" s="76">
        <v>275.47575430000001</v>
      </c>
      <c r="F165" s="76">
        <v>275.21483280000001</v>
      </c>
      <c r="G165" s="76">
        <v>283.46879619999999</v>
      </c>
      <c r="H165" s="76">
        <v>301.37690197299997</v>
      </c>
      <c r="I165" s="76">
        <v>320.57076196000003</v>
      </c>
      <c r="J165" s="76">
        <v>323.34481506999998</v>
      </c>
      <c r="K165" s="76">
        <v>323.50875868999998</v>
      </c>
      <c r="L165" s="76">
        <v>321.32818900000001</v>
      </c>
      <c r="M165" s="76">
        <v>317.34243953999999</v>
      </c>
      <c r="N165" s="76">
        <v>312.07631392000002</v>
      </c>
      <c r="O165" s="76">
        <v>305.18466009000002</v>
      </c>
      <c r="P165" s="76">
        <v>298.02318039699998</v>
      </c>
      <c r="Q165" s="76">
        <v>291.38714878299999</v>
      </c>
      <c r="R165" s="76">
        <v>284.97003778200002</v>
      </c>
      <c r="S165" s="76">
        <v>282.53799915000002</v>
      </c>
      <c r="T165" s="76">
        <v>280.05820577999998</v>
      </c>
      <c r="U165" s="76">
        <v>277.53683288000002</v>
      </c>
      <c r="V165" s="76">
        <v>277.5175764</v>
      </c>
      <c r="W165" s="76">
        <v>277.49871065999997</v>
      </c>
      <c r="X165" s="76">
        <v>277.48022383</v>
      </c>
      <c r="Y165" s="76">
        <v>277.46210457000001</v>
      </c>
      <c r="Z165" s="76">
        <v>277.44434195999997</v>
      </c>
      <c r="AA165" s="76">
        <v>277.42692554000001</v>
      </c>
      <c r="AB165" s="76">
        <v>277.40984523999998</v>
      </c>
      <c r="AC165" s="76">
        <v>277.39309136999998</v>
      </c>
      <c r="AD165" s="76">
        <v>277.37665464000003</v>
      </c>
      <c r="AE165" s="76">
        <v>277.36052609000001</v>
      </c>
      <c r="AF165" s="76">
        <v>277.34469709000001</v>
      </c>
      <c r="AG165" s="76">
        <v>277.32915936000001</v>
      </c>
      <c r="AH165" s="76">
        <v>277.31390489</v>
      </c>
      <c r="AI165" s="76">
        <v>277.29892598999999</v>
      </c>
      <c r="AJ165" s="76">
        <v>277.28421522999997</v>
      </c>
      <c r="AK165" s="76">
        <v>277.26976545000002</v>
      </c>
      <c r="AL165" s="77">
        <v>277.25556974</v>
      </c>
    </row>
    <row r="166" spans="1:38" x14ac:dyDescent="0.25">
      <c r="A166" s="31" t="s">
        <v>175</v>
      </c>
      <c r="B166" s="76">
        <v>156.41134118599999</v>
      </c>
      <c r="C166" s="76">
        <v>153.72038719700001</v>
      </c>
      <c r="D166" s="76">
        <v>151.42544602199999</v>
      </c>
      <c r="E166" s="76">
        <v>148.86537706999999</v>
      </c>
      <c r="F166" s="76">
        <v>148.72437672000001</v>
      </c>
      <c r="G166" s="76">
        <v>153.18476699000001</v>
      </c>
      <c r="H166" s="76">
        <v>162.86219549899999</v>
      </c>
      <c r="I166" s="76">
        <v>173.23443755</v>
      </c>
      <c r="J166" s="76">
        <v>174.73351853</v>
      </c>
      <c r="K166" s="76">
        <v>174.82211264</v>
      </c>
      <c r="L166" s="76">
        <v>173.6437464</v>
      </c>
      <c r="M166" s="76">
        <v>171.48987227999999</v>
      </c>
      <c r="N166" s="76">
        <v>168.644090887</v>
      </c>
      <c r="O166" s="76">
        <v>164.919884204</v>
      </c>
      <c r="P166" s="76">
        <v>161.04986530599999</v>
      </c>
      <c r="Q166" s="76">
        <v>157.463795269</v>
      </c>
      <c r="R166" s="76">
        <v>153.996028564</v>
      </c>
      <c r="S166" s="76">
        <v>152.681770075</v>
      </c>
      <c r="T166" s="76">
        <v>151.341705228</v>
      </c>
      <c r="U166" s="76">
        <v>149.97917106099999</v>
      </c>
      <c r="V166" s="76">
        <v>149.96876497700001</v>
      </c>
      <c r="W166" s="76">
        <v>149.95857004999999</v>
      </c>
      <c r="X166" s="76">
        <v>149.948579886</v>
      </c>
      <c r="Y166" s="76">
        <v>149.93878834899999</v>
      </c>
      <c r="Z166" s="76">
        <v>149.92918954800001</v>
      </c>
      <c r="AA166" s="76">
        <v>149.91977782199999</v>
      </c>
      <c r="AB166" s="76">
        <v>149.91054773100001</v>
      </c>
      <c r="AC166" s="76">
        <v>149.901494047</v>
      </c>
      <c r="AD166" s="76">
        <v>149.89261174000001</v>
      </c>
      <c r="AE166" s="76">
        <v>149.88389597099999</v>
      </c>
      <c r="AF166" s="76">
        <v>149.875342082</v>
      </c>
      <c r="AG166" s="76">
        <v>149.86694558799999</v>
      </c>
      <c r="AH166" s="76">
        <v>149.85870216999999</v>
      </c>
      <c r="AI166" s="76">
        <v>149.85060766399999</v>
      </c>
      <c r="AJ166" s="76">
        <v>149.842658059</v>
      </c>
      <c r="AK166" s="76">
        <v>149.83484948700001</v>
      </c>
      <c r="AL166" s="77">
        <v>149.82717821599999</v>
      </c>
    </row>
    <row r="167" spans="1:38" x14ac:dyDescent="0.25">
      <c r="A167" s="31" t="s">
        <v>176</v>
      </c>
      <c r="B167" s="76">
        <v>146.68475652699999</v>
      </c>
      <c r="C167" s="76">
        <v>144.16114201299999</v>
      </c>
      <c r="D167" s="76">
        <v>142.00891388900001</v>
      </c>
      <c r="E167" s="76">
        <v>139.608045202</v>
      </c>
      <c r="F167" s="76">
        <v>139.47581309099999</v>
      </c>
      <c r="G167" s="76">
        <v>143.65882984699999</v>
      </c>
      <c r="H167" s="76">
        <v>152.73445846800001</v>
      </c>
      <c r="I167" s="76">
        <v>162.46169301</v>
      </c>
      <c r="J167" s="76">
        <v>163.86755224000001</v>
      </c>
      <c r="K167" s="76">
        <v>163.95063704</v>
      </c>
      <c r="L167" s="76">
        <v>162.8455486</v>
      </c>
      <c r="M167" s="76">
        <v>160.82561515</v>
      </c>
      <c r="N167" s="76">
        <v>158.156801315</v>
      </c>
      <c r="O167" s="76">
        <v>154.66418788799999</v>
      </c>
      <c r="P167" s="76">
        <v>151.034829712</v>
      </c>
      <c r="Q167" s="76">
        <v>147.671762774</v>
      </c>
      <c r="R167" s="76">
        <v>144.41964236499999</v>
      </c>
      <c r="S167" s="76">
        <v>143.18711226299999</v>
      </c>
      <c r="T167" s="76">
        <v>141.93038059400001</v>
      </c>
      <c r="U167" s="76">
        <v>140.65257688</v>
      </c>
      <c r="V167" s="76">
        <v>140.642817909</v>
      </c>
      <c r="W167" s="76">
        <v>140.63325696300001</v>
      </c>
      <c r="X167" s="76">
        <v>140.62388804599999</v>
      </c>
      <c r="Y167" s="76">
        <v>140.614705405</v>
      </c>
      <c r="Z167" s="76">
        <v>140.605703514</v>
      </c>
      <c r="AA167" s="76">
        <v>140.596877065</v>
      </c>
      <c r="AB167" s="76">
        <v>140.58822095599999</v>
      </c>
      <c r="AC167" s="76">
        <v>140.57973028399999</v>
      </c>
      <c r="AD167" s="76">
        <v>140.571400332</v>
      </c>
      <c r="AE167" s="76">
        <v>140.56322656099999</v>
      </c>
      <c r="AF167" s="76">
        <v>140.55520460299999</v>
      </c>
      <c r="AG167" s="76">
        <v>140.54733025300001</v>
      </c>
      <c r="AH167" s="76">
        <v>140.53959945899999</v>
      </c>
      <c r="AI167" s="76">
        <v>140.53200831800001</v>
      </c>
      <c r="AJ167" s="76">
        <v>140.524553067</v>
      </c>
      <c r="AK167" s="76">
        <v>140.51723007800001</v>
      </c>
      <c r="AL167" s="77">
        <v>140.51003585199999</v>
      </c>
    </row>
    <row r="168" spans="1:38" x14ac:dyDescent="0.25">
      <c r="A168" s="31" t="s">
        <v>178</v>
      </c>
      <c r="B168" s="76">
        <v>3.0456982269999999</v>
      </c>
      <c r="C168" s="76">
        <v>2.9932989970000001</v>
      </c>
      <c r="D168" s="76">
        <v>2.9486110719999998</v>
      </c>
      <c r="E168" s="76">
        <v>2.8987604830000002</v>
      </c>
      <c r="F168" s="76">
        <v>2.8960148729999999</v>
      </c>
      <c r="G168" s="76">
        <v>2.9828692060000002</v>
      </c>
      <c r="H168" s="76">
        <v>3.1713115959999998</v>
      </c>
      <c r="I168" s="76">
        <v>3.373283646</v>
      </c>
      <c r="J168" s="76">
        <v>3.402474293</v>
      </c>
      <c r="K168" s="76">
        <v>3.4041994299999998</v>
      </c>
      <c r="L168" s="76">
        <v>3.3812538559999998</v>
      </c>
      <c r="M168" s="76">
        <v>3.3393128399999998</v>
      </c>
      <c r="N168" s="76">
        <v>3.2838987550000001</v>
      </c>
      <c r="O168" s="76">
        <v>3.211379655</v>
      </c>
      <c r="P168" s="76">
        <v>3.136021247</v>
      </c>
      <c r="Q168" s="76">
        <v>3.0661919929999999</v>
      </c>
      <c r="R168" s="76">
        <v>2.9986663849999999</v>
      </c>
      <c r="S168" s="76">
        <v>2.9730746689999998</v>
      </c>
      <c r="T168" s="76">
        <v>2.946980441</v>
      </c>
      <c r="U168" s="76">
        <v>2.920448683</v>
      </c>
      <c r="V168" s="76">
        <v>2.920246052</v>
      </c>
      <c r="W168" s="76">
        <v>2.9200475319999999</v>
      </c>
      <c r="X168" s="76">
        <v>2.9198529999999998</v>
      </c>
      <c r="Y168" s="76">
        <v>2.919662336</v>
      </c>
      <c r="Z168" s="76">
        <v>2.9194754249999999</v>
      </c>
      <c r="AA168" s="76">
        <v>2.919292156</v>
      </c>
      <c r="AB168" s="76">
        <v>2.9191124240000001</v>
      </c>
      <c r="AC168" s="76">
        <v>2.9189361279999999</v>
      </c>
      <c r="AD168" s="76">
        <v>2.9187631679999999</v>
      </c>
      <c r="AE168" s="76">
        <v>2.9185934520000001</v>
      </c>
      <c r="AF168" s="76">
        <v>2.9184268869999999</v>
      </c>
      <c r="AG168" s="76">
        <v>2.9182633880000002</v>
      </c>
      <c r="AH168" s="76">
        <v>2.9181028690000002</v>
      </c>
      <c r="AI168" s="76">
        <v>2.9179452499999998</v>
      </c>
      <c r="AJ168" s="76">
        <v>2.9177904520000002</v>
      </c>
      <c r="AK168" s="76">
        <v>2.917638401</v>
      </c>
      <c r="AL168" s="77">
        <v>2.9174890229999999</v>
      </c>
    </row>
    <row r="169" spans="1:38" x14ac:dyDescent="0.25">
      <c r="A169" s="31" t="s">
        <v>179</v>
      </c>
      <c r="B169" s="76">
        <v>238.153951656</v>
      </c>
      <c r="C169" s="76">
        <v>234.05666995300001</v>
      </c>
      <c r="D169" s="76">
        <v>230.56236254000001</v>
      </c>
      <c r="E169" s="76">
        <v>226.66436809999999</v>
      </c>
      <c r="F169" s="76">
        <v>226.44967912000001</v>
      </c>
      <c r="G169" s="76">
        <v>233.24112762799999</v>
      </c>
      <c r="H169" s="76">
        <v>247.97610671499999</v>
      </c>
      <c r="I169" s="76">
        <v>263.76901798</v>
      </c>
      <c r="J169" s="76">
        <v>266.05153826999998</v>
      </c>
      <c r="K169" s="76">
        <v>266.18643280999999</v>
      </c>
      <c r="L169" s="76">
        <v>264.39223698000001</v>
      </c>
      <c r="M169" s="76">
        <v>261.11272011</v>
      </c>
      <c r="N169" s="76">
        <v>256.77969617000002</v>
      </c>
      <c r="O169" s="76">
        <v>251.10917042200001</v>
      </c>
      <c r="P169" s="76">
        <v>245.216629084</v>
      </c>
      <c r="Q169" s="76">
        <v>239.75643199300001</v>
      </c>
      <c r="R169" s="76">
        <v>234.47636509899999</v>
      </c>
      <c r="S169" s="76">
        <v>232.47525795300001</v>
      </c>
      <c r="T169" s="76">
        <v>230.43485770999999</v>
      </c>
      <c r="U169" s="76">
        <v>228.36024538000001</v>
      </c>
      <c r="V169" s="76">
        <v>228.34440094000001</v>
      </c>
      <c r="W169" s="76">
        <v>228.32887801999999</v>
      </c>
      <c r="X169" s="76">
        <v>228.31366686000001</v>
      </c>
      <c r="Y169" s="76">
        <v>228.29875813999999</v>
      </c>
      <c r="Z169" s="76">
        <v>228.28414287999999</v>
      </c>
      <c r="AA169" s="76">
        <v>228.26981246</v>
      </c>
      <c r="AB169" s="76">
        <v>228.25575860999999</v>
      </c>
      <c r="AC169" s="76">
        <v>228.24197334999999</v>
      </c>
      <c r="AD169" s="76">
        <v>228.22844903000001</v>
      </c>
      <c r="AE169" s="76">
        <v>228.21517829000001</v>
      </c>
      <c r="AF169" s="76">
        <v>228.20215401999999</v>
      </c>
      <c r="AG169" s="76">
        <v>228.18936941000001</v>
      </c>
      <c r="AH169" s="76">
        <v>228.17681787999999</v>
      </c>
      <c r="AI169" s="76">
        <v>228.16449308</v>
      </c>
      <c r="AJ169" s="76">
        <v>228.15238890000001</v>
      </c>
      <c r="AK169" s="76">
        <v>228.14049947000001</v>
      </c>
      <c r="AL169" s="77">
        <v>228.12881909000001</v>
      </c>
    </row>
    <row r="170" spans="1:38" x14ac:dyDescent="0.25">
      <c r="A170" s="31" t="s">
        <v>181</v>
      </c>
      <c r="B170" s="76">
        <v>0</v>
      </c>
      <c r="C170" s="76">
        <v>0</v>
      </c>
      <c r="D170" s="76">
        <v>0</v>
      </c>
      <c r="E170" s="76">
        <v>0</v>
      </c>
      <c r="F170" s="76">
        <v>0</v>
      </c>
      <c r="G170" s="76">
        <v>0</v>
      </c>
      <c r="H170" s="76">
        <v>0</v>
      </c>
      <c r="I170" s="76">
        <v>0</v>
      </c>
      <c r="J170" s="76">
        <v>0</v>
      </c>
      <c r="K170" s="76">
        <v>0</v>
      </c>
      <c r="L170" s="76">
        <v>0</v>
      </c>
      <c r="M170" s="76">
        <v>0</v>
      </c>
      <c r="N170" s="76">
        <v>0</v>
      </c>
      <c r="O170" s="76">
        <v>0</v>
      </c>
      <c r="P170" s="76">
        <v>0</v>
      </c>
      <c r="Q170" s="76">
        <v>0</v>
      </c>
      <c r="R170" s="76">
        <v>0</v>
      </c>
      <c r="S170" s="76">
        <v>0</v>
      </c>
      <c r="T170" s="76">
        <v>0</v>
      </c>
      <c r="U170" s="76">
        <v>0</v>
      </c>
      <c r="V170" s="76">
        <v>0</v>
      </c>
      <c r="W170" s="76">
        <v>0</v>
      </c>
      <c r="X170" s="76">
        <v>0</v>
      </c>
      <c r="Y170" s="76">
        <v>0</v>
      </c>
      <c r="Z170" s="76">
        <v>0</v>
      </c>
      <c r="AA170" s="76">
        <v>0</v>
      </c>
      <c r="AB170" s="76">
        <v>0</v>
      </c>
      <c r="AC170" s="76">
        <v>0</v>
      </c>
      <c r="AD170" s="76">
        <v>0</v>
      </c>
      <c r="AE170" s="76">
        <v>0</v>
      </c>
      <c r="AF170" s="76">
        <v>0</v>
      </c>
      <c r="AG170" s="76">
        <v>0</v>
      </c>
      <c r="AH170" s="76">
        <v>0</v>
      </c>
      <c r="AI170" s="76">
        <v>0</v>
      </c>
      <c r="AJ170" s="76">
        <v>0</v>
      </c>
      <c r="AK170" s="76">
        <v>0</v>
      </c>
      <c r="AL170" s="77">
        <v>0</v>
      </c>
    </row>
    <row r="171" spans="1:38" x14ac:dyDescent="0.25">
      <c r="A171" s="31" t="s">
        <v>182</v>
      </c>
      <c r="B171" s="76">
        <v>47.355695007000001</v>
      </c>
      <c r="C171" s="76">
        <v>46.540971499999998</v>
      </c>
      <c r="D171" s="76">
        <v>45.846146345999998</v>
      </c>
      <c r="E171" s="76">
        <v>45.071050092</v>
      </c>
      <c r="F171" s="76">
        <v>45.028360288000002</v>
      </c>
      <c r="G171" s="76">
        <v>46.378805081000003</v>
      </c>
      <c r="H171" s="76">
        <v>49.308780296000002</v>
      </c>
      <c r="I171" s="76">
        <v>52.449119912999997</v>
      </c>
      <c r="J171" s="76">
        <v>52.902987394999997</v>
      </c>
      <c r="K171" s="76">
        <v>52.929810484999997</v>
      </c>
      <c r="L171" s="76">
        <v>52.573043822000002</v>
      </c>
      <c r="M171" s="76">
        <v>51.920928668000002</v>
      </c>
      <c r="N171" s="76">
        <v>51.059329024999997</v>
      </c>
      <c r="O171" s="76">
        <v>49.931773986000003</v>
      </c>
      <c r="P171" s="76">
        <v>48.760072285</v>
      </c>
      <c r="Q171" s="76">
        <v>47.674340024999999</v>
      </c>
      <c r="R171" s="76">
        <v>46.624425733000002</v>
      </c>
      <c r="S171" s="76">
        <v>46.226515814000003</v>
      </c>
      <c r="T171" s="76">
        <v>45.820792662999999</v>
      </c>
      <c r="U171" s="76">
        <v>45.408266615000002</v>
      </c>
      <c r="V171" s="76">
        <v>45.405116028999998</v>
      </c>
      <c r="W171" s="76">
        <v>45.402029374000001</v>
      </c>
      <c r="X171" s="76">
        <v>45.399004714</v>
      </c>
      <c r="Y171" s="76">
        <v>45.396040190999997</v>
      </c>
      <c r="Z171" s="76">
        <v>45.393134021000002</v>
      </c>
      <c r="AA171" s="76">
        <v>45.390284491000003</v>
      </c>
      <c r="AB171" s="76">
        <v>45.387489954000003</v>
      </c>
      <c r="AC171" s="76">
        <v>45.384748825999999</v>
      </c>
      <c r="AD171" s="76">
        <v>45.382059585</v>
      </c>
      <c r="AE171" s="76">
        <v>45.379420764999999</v>
      </c>
      <c r="AF171" s="76">
        <v>45.376830957000003</v>
      </c>
      <c r="AG171" s="76">
        <v>45.374288802000002</v>
      </c>
      <c r="AH171" s="76">
        <v>45.371792994000003</v>
      </c>
      <c r="AI171" s="76">
        <v>45.369342269999997</v>
      </c>
      <c r="AJ171" s="76">
        <v>45.366935417999997</v>
      </c>
      <c r="AK171" s="76">
        <v>45.364571263999999</v>
      </c>
      <c r="AL171" s="77">
        <v>45.362248680999997</v>
      </c>
    </row>
    <row r="172" spans="1:38" x14ac:dyDescent="0.25">
      <c r="A172" s="31" t="s">
        <v>183</v>
      </c>
      <c r="B172" s="76">
        <v>0</v>
      </c>
      <c r="C172" s="76">
        <v>0</v>
      </c>
      <c r="D172" s="76">
        <v>0</v>
      </c>
      <c r="E172" s="76">
        <v>0</v>
      </c>
      <c r="F172" s="76">
        <v>0</v>
      </c>
      <c r="G172" s="76">
        <v>0</v>
      </c>
      <c r="H172" s="76">
        <v>0</v>
      </c>
      <c r="I172" s="76">
        <v>0</v>
      </c>
      <c r="J172" s="76">
        <v>0</v>
      </c>
      <c r="K172" s="76">
        <v>0</v>
      </c>
      <c r="L172" s="76">
        <v>0</v>
      </c>
      <c r="M172" s="76">
        <v>0</v>
      </c>
      <c r="N172" s="76">
        <v>0</v>
      </c>
      <c r="O172" s="76">
        <v>0</v>
      </c>
      <c r="P172" s="76">
        <v>0</v>
      </c>
      <c r="Q172" s="76">
        <v>0</v>
      </c>
      <c r="R172" s="76">
        <v>0</v>
      </c>
      <c r="S172" s="76">
        <v>0</v>
      </c>
      <c r="T172" s="76">
        <v>0</v>
      </c>
      <c r="U172" s="76">
        <v>0</v>
      </c>
      <c r="V172" s="76">
        <v>0</v>
      </c>
      <c r="W172" s="76">
        <v>0</v>
      </c>
      <c r="X172" s="76">
        <v>0</v>
      </c>
      <c r="Y172" s="76">
        <v>0</v>
      </c>
      <c r="Z172" s="76">
        <v>0</v>
      </c>
      <c r="AA172" s="76">
        <v>0</v>
      </c>
      <c r="AB172" s="76">
        <v>0</v>
      </c>
      <c r="AC172" s="76">
        <v>0</v>
      </c>
      <c r="AD172" s="76">
        <v>0</v>
      </c>
      <c r="AE172" s="76">
        <v>0</v>
      </c>
      <c r="AF172" s="76">
        <v>0</v>
      </c>
      <c r="AG172" s="76">
        <v>0</v>
      </c>
      <c r="AH172" s="76">
        <v>0</v>
      </c>
      <c r="AI172" s="76">
        <v>0</v>
      </c>
      <c r="AJ172" s="76">
        <v>0</v>
      </c>
      <c r="AK172" s="76">
        <v>0</v>
      </c>
      <c r="AL172" s="77">
        <v>0</v>
      </c>
    </row>
    <row r="173" spans="1:38" x14ac:dyDescent="0.25">
      <c r="A173" s="31" t="s">
        <v>185</v>
      </c>
      <c r="B173" s="76">
        <v>0</v>
      </c>
      <c r="C173" s="76">
        <v>0</v>
      </c>
      <c r="D173" s="76">
        <v>0</v>
      </c>
      <c r="E173" s="76">
        <v>0</v>
      </c>
      <c r="F173" s="76">
        <v>0</v>
      </c>
      <c r="G173" s="76">
        <v>0</v>
      </c>
      <c r="H173" s="76">
        <v>0</v>
      </c>
      <c r="I173" s="76">
        <v>0</v>
      </c>
      <c r="J173" s="76">
        <v>0</v>
      </c>
      <c r="K173" s="76">
        <v>0</v>
      </c>
      <c r="L173" s="76">
        <v>0</v>
      </c>
      <c r="M173" s="76">
        <v>0</v>
      </c>
      <c r="N173" s="76">
        <v>0</v>
      </c>
      <c r="O173" s="76">
        <v>0</v>
      </c>
      <c r="P173" s="76">
        <v>0</v>
      </c>
      <c r="Q173" s="76">
        <v>0</v>
      </c>
      <c r="R173" s="76">
        <v>0</v>
      </c>
      <c r="S173" s="76">
        <v>0</v>
      </c>
      <c r="T173" s="76">
        <v>0</v>
      </c>
      <c r="U173" s="76">
        <v>0</v>
      </c>
      <c r="V173" s="76">
        <v>0</v>
      </c>
      <c r="W173" s="76">
        <v>0</v>
      </c>
      <c r="X173" s="76">
        <v>0</v>
      </c>
      <c r="Y173" s="76">
        <v>0</v>
      </c>
      <c r="Z173" s="76">
        <v>0</v>
      </c>
      <c r="AA173" s="76">
        <v>0</v>
      </c>
      <c r="AB173" s="76">
        <v>0</v>
      </c>
      <c r="AC173" s="76">
        <v>0</v>
      </c>
      <c r="AD173" s="76">
        <v>0</v>
      </c>
      <c r="AE173" s="76">
        <v>0</v>
      </c>
      <c r="AF173" s="76">
        <v>0</v>
      </c>
      <c r="AG173" s="76">
        <v>0</v>
      </c>
      <c r="AH173" s="76">
        <v>0</v>
      </c>
      <c r="AI173" s="76">
        <v>0</v>
      </c>
      <c r="AJ173" s="76">
        <v>0</v>
      </c>
      <c r="AK173" s="76">
        <v>0</v>
      </c>
      <c r="AL173" s="77">
        <v>0</v>
      </c>
    </row>
    <row r="174" spans="1:38" x14ac:dyDescent="0.25">
      <c r="A174" s="31" t="s">
        <v>189</v>
      </c>
      <c r="B174" s="76">
        <v>666.418421649999</v>
      </c>
      <c r="C174" s="76">
        <v>654.95313212999997</v>
      </c>
      <c r="D174" s="76">
        <v>645.17512585999998</v>
      </c>
      <c r="E174" s="76">
        <v>634.26749537999899</v>
      </c>
      <c r="F174" s="76">
        <v>633.66673823999997</v>
      </c>
      <c r="G174" s="76">
        <v>652.67102668999996</v>
      </c>
      <c r="H174" s="76">
        <v>693.90343723000001</v>
      </c>
      <c r="I174" s="76">
        <v>738.09622482999998</v>
      </c>
      <c r="J174" s="76">
        <v>744.48332676999996</v>
      </c>
      <c r="K174" s="76">
        <v>744.86079775999997</v>
      </c>
      <c r="L174" s="76">
        <v>739.84015819000001</v>
      </c>
      <c r="M174" s="76">
        <v>730.66319326999997</v>
      </c>
      <c r="N174" s="76">
        <v>718.53823396999996</v>
      </c>
      <c r="O174" s="76">
        <v>702.67058702999998</v>
      </c>
      <c r="P174" s="76">
        <v>686.18168113799902</v>
      </c>
      <c r="Q174" s="76">
        <v>670.90259001899904</v>
      </c>
      <c r="R174" s="76">
        <v>656.12755134999998</v>
      </c>
      <c r="S174" s="76">
        <v>650.527918599999</v>
      </c>
      <c r="T174" s="76">
        <v>644.81833326999902</v>
      </c>
      <c r="U174" s="76">
        <v>639.01301337999996</v>
      </c>
      <c r="V174" s="76">
        <v>638.96867640999903</v>
      </c>
      <c r="W174" s="76">
        <v>638.9252391</v>
      </c>
      <c r="X174" s="76">
        <v>638.88267421999899</v>
      </c>
      <c r="Y174" s="76">
        <v>638.84095563999995</v>
      </c>
      <c r="Z174" s="76">
        <v>638.80005822999999</v>
      </c>
      <c r="AA174" s="76">
        <v>638.75995788999899</v>
      </c>
      <c r="AB174" s="76">
        <v>638.72063144999902</v>
      </c>
      <c r="AC174" s="76">
        <v>638.68205660999899</v>
      </c>
      <c r="AD174" s="76">
        <v>638.64421196000001</v>
      </c>
      <c r="AE174" s="76">
        <v>638.60707686999899</v>
      </c>
      <c r="AF174" s="76">
        <v>638.57063149999999</v>
      </c>
      <c r="AG174" s="76">
        <v>638.53485673999899</v>
      </c>
      <c r="AH174" s="76">
        <v>638.499734179999</v>
      </c>
      <c r="AI174" s="76">
        <v>638.46524609999904</v>
      </c>
      <c r="AJ174" s="76">
        <v>638.43137538999997</v>
      </c>
      <c r="AK174" s="76">
        <v>638.39810556999998</v>
      </c>
      <c r="AL174" s="77">
        <v>638.36542075</v>
      </c>
    </row>
    <row r="175" spans="1:38" x14ac:dyDescent="0.25">
      <c r="A175" s="31" t="s">
        <v>191</v>
      </c>
      <c r="B175" s="76">
        <v>0</v>
      </c>
      <c r="C175" s="76">
        <v>0</v>
      </c>
      <c r="D175" s="76">
        <v>0</v>
      </c>
      <c r="E175" s="76">
        <v>0</v>
      </c>
      <c r="F175" s="76">
        <v>0</v>
      </c>
      <c r="G175" s="76">
        <v>0</v>
      </c>
      <c r="H175" s="76">
        <v>0</v>
      </c>
      <c r="I175" s="76">
        <v>0</v>
      </c>
      <c r="J175" s="76">
        <v>0</v>
      </c>
      <c r="K175" s="76">
        <v>0</v>
      </c>
      <c r="L175" s="76">
        <v>0</v>
      </c>
      <c r="M175" s="76">
        <v>0</v>
      </c>
      <c r="N175" s="76">
        <v>0</v>
      </c>
      <c r="O175" s="76">
        <v>0</v>
      </c>
      <c r="P175" s="76">
        <v>0</v>
      </c>
      <c r="Q175" s="76">
        <v>0</v>
      </c>
      <c r="R175" s="76">
        <v>0</v>
      </c>
      <c r="S175" s="76">
        <v>0</v>
      </c>
      <c r="T175" s="76">
        <v>0</v>
      </c>
      <c r="U175" s="76">
        <v>0</v>
      </c>
      <c r="V175" s="76">
        <v>0</v>
      </c>
      <c r="W175" s="76">
        <v>0</v>
      </c>
      <c r="X175" s="76">
        <v>0</v>
      </c>
      <c r="Y175" s="76">
        <v>0</v>
      </c>
      <c r="Z175" s="76">
        <v>0</v>
      </c>
      <c r="AA175" s="76">
        <v>0</v>
      </c>
      <c r="AB175" s="76">
        <v>0</v>
      </c>
      <c r="AC175" s="76">
        <v>0</v>
      </c>
      <c r="AD175" s="76">
        <v>0</v>
      </c>
      <c r="AE175" s="76">
        <v>0</v>
      </c>
      <c r="AF175" s="76">
        <v>0</v>
      </c>
      <c r="AG175" s="76">
        <v>0</v>
      </c>
      <c r="AH175" s="76">
        <v>0</v>
      </c>
      <c r="AI175" s="76">
        <v>0</v>
      </c>
      <c r="AJ175" s="76">
        <v>0</v>
      </c>
      <c r="AK175" s="76">
        <v>0</v>
      </c>
      <c r="AL175" s="77">
        <v>0</v>
      </c>
    </row>
    <row r="176" spans="1:38" x14ac:dyDescent="0.25">
      <c r="A176" s="31" t="s">
        <v>193</v>
      </c>
      <c r="B176" s="76">
        <v>0</v>
      </c>
      <c r="C176" s="76">
        <v>0</v>
      </c>
      <c r="D176" s="76">
        <v>0</v>
      </c>
      <c r="E176" s="76">
        <v>0</v>
      </c>
      <c r="F176" s="76">
        <v>0</v>
      </c>
      <c r="G176" s="76">
        <v>0</v>
      </c>
      <c r="H176" s="76">
        <v>0</v>
      </c>
      <c r="I176" s="76">
        <v>0</v>
      </c>
      <c r="J176" s="76">
        <v>0</v>
      </c>
      <c r="K176" s="76">
        <v>0</v>
      </c>
      <c r="L176" s="76">
        <v>0</v>
      </c>
      <c r="M176" s="76">
        <v>0</v>
      </c>
      <c r="N176" s="76">
        <v>0</v>
      </c>
      <c r="O176" s="76">
        <v>0</v>
      </c>
      <c r="P176" s="76">
        <v>0</v>
      </c>
      <c r="Q176" s="76">
        <v>0</v>
      </c>
      <c r="R176" s="76">
        <v>0</v>
      </c>
      <c r="S176" s="76">
        <v>0</v>
      </c>
      <c r="T176" s="76">
        <v>0</v>
      </c>
      <c r="U176" s="76">
        <v>0</v>
      </c>
      <c r="V176" s="76">
        <v>0</v>
      </c>
      <c r="W176" s="76">
        <v>0</v>
      </c>
      <c r="X176" s="76">
        <v>0</v>
      </c>
      <c r="Y176" s="76">
        <v>0</v>
      </c>
      <c r="Z176" s="76">
        <v>0</v>
      </c>
      <c r="AA176" s="76">
        <v>0</v>
      </c>
      <c r="AB176" s="76">
        <v>0</v>
      </c>
      <c r="AC176" s="76">
        <v>0</v>
      </c>
      <c r="AD176" s="76">
        <v>0</v>
      </c>
      <c r="AE176" s="76">
        <v>0</v>
      </c>
      <c r="AF176" s="76">
        <v>0</v>
      </c>
      <c r="AG176" s="76">
        <v>0</v>
      </c>
      <c r="AH176" s="76">
        <v>0</v>
      </c>
      <c r="AI176" s="76">
        <v>0</v>
      </c>
      <c r="AJ176" s="76">
        <v>0</v>
      </c>
      <c r="AK176" s="76">
        <v>0</v>
      </c>
      <c r="AL176" s="77">
        <v>0</v>
      </c>
    </row>
    <row r="177" spans="1:38" x14ac:dyDescent="0.25">
      <c r="A177" s="31" t="s">
        <v>195</v>
      </c>
      <c r="B177" s="76">
        <v>3.7334365360000001</v>
      </c>
      <c r="C177" s="76">
        <v>3.669205222</v>
      </c>
      <c r="D177" s="76">
        <v>3.6144264750000001</v>
      </c>
      <c r="E177" s="76">
        <v>3.5533193019999998</v>
      </c>
      <c r="F177" s="76">
        <v>3.5499537160000001</v>
      </c>
      <c r="G177" s="76">
        <v>3.6564203179999999</v>
      </c>
      <c r="H177" s="76">
        <v>3.8874142140000001</v>
      </c>
      <c r="I177" s="76">
        <v>4.1349928560000002</v>
      </c>
      <c r="J177" s="76">
        <v>4.1707749399999896</v>
      </c>
      <c r="K177" s="76">
        <v>4.1728896229999997</v>
      </c>
      <c r="L177" s="76">
        <v>4.1447627909999998</v>
      </c>
      <c r="M177" s="76">
        <v>4.093351223</v>
      </c>
      <c r="N177" s="76">
        <v>4.0254242800000002</v>
      </c>
      <c r="O177" s="76">
        <v>3.9365298989999999</v>
      </c>
      <c r="P177" s="76">
        <v>3.8441550759999998</v>
      </c>
      <c r="Q177" s="76">
        <v>3.758557927</v>
      </c>
      <c r="R177" s="76">
        <v>3.6757846010000002</v>
      </c>
      <c r="S177" s="76">
        <v>3.64441411</v>
      </c>
      <c r="T177" s="76">
        <v>3.6124276370000001</v>
      </c>
      <c r="U177" s="76">
        <v>3.579904837</v>
      </c>
      <c r="V177" s="76">
        <v>3.5796564499999999</v>
      </c>
      <c r="W177" s="76">
        <v>3.5794131039999999</v>
      </c>
      <c r="X177" s="76">
        <v>3.5791746459999998</v>
      </c>
      <c r="Y177" s="76">
        <v>3.5789409280000002</v>
      </c>
      <c r="Z177" s="76">
        <v>3.5787118109999998</v>
      </c>
      <c r="AA177" s="76">
        <v>3.5784871589999998</v>
      </c>
      <c r="AB177" s="76">
        <v>3.5782668430000002</v>
      </c>
      <c r="AC177" s="76">
        <v>3.5780507369999999</v>
      </c>
      <c r="AD177" s="76">
        <v>3.5778387220000001</v>
      </c>
      <c r="AE177" s="76">
        <v>3.5776306830000002</v>
      </c>
      <c r="AF177" s="76">
        <v>3.5774265070000002</v>
      </c>
      <c r="AG177" s="76">
        <v>3.5772260880000002</v>
      </c>
      <c r="AH177" s="76">
        <v>3.5770293230000001</v>
      </c>
      <c r="AI177" s="76">
        <v>3.5768361130000002</v>
      </c>
      <c r="AJ177" s="76">
        <v>3.5766463609999999</v>
      </c>
      <c r="AK177" s="76">
        <v>3.5764599750000001</v>
      </c>
      <c r="AL177" s="77">
        <v>3.5762768669999998</v>
      </c>
    </row>
    <row r="178" spans="1:38" x14ac:dyDescent="0.25">
      <c r="A178" s="31" t="s">
        <v>197</v>
      </c>
      <c r="B178" s="76">
        <v>0</v>
      </c>
      <c r="C178" s="76">
        <v>0</v>
      </c>
      <c r="D178" s="76">
        <v>0</v>
      </c>
      <c r="E178" s="76">
        <v>0</v>
      </c>
      <c r="F178" s="76">
        <v>0</v>
      </c>
      <c r="G178" s="76">
        <v>0</v>
      </c>
      <c r="H178" s="76">
        <v>0</v>
      </c>
      <c r="I178" s="76">
        <v>0</v>
      </c>
      <c r="J178" s="76">
        <v>0</v>
      </c>
      <c r="K178" s="76">
        <v>0</v>
      </c>
      <c r="L178" s="76">
        <v>0</v>
      </c>
      <c r="M178" s="76">
        <v>0</v>
      </c>
      <c r="N178" s="76">
        <v>0</v>
      </c>
      <c r="O178" s="76">
        <v>0</v>
      </c>
      <c r="P178" s="76">
        <v>0</v>
      </c>
      <c r="Q178" s="76">
        <v>0</v>
      </c>
      <c r="R178" s="76">
        <v>0</v>
      </c>
      <c r="S178" s="76">
        <v>0</v>
      </c>
      <c r="T178" s="76">
        <v>0</v>
      </c>
      <c r="U178" s="76">
        <v>0</v>
      </c>
      <c r="V178" s="76">
        <v>0</v>
      </c>
      <c r="W178" s="76">
        <v>0</v>
      </c>
      <c r="X178" s="76">
        <v>0</v>
      </c>
      <c r="Y178" s="76">
        <v>0</v>
      </c>
      <c r="Z178" s="76">
        <v>0</v>
      </c>
      <c r="AA178" s="76">
        <v>0</v>
      </c>
      <c r="AB178" s="76">
        <v>0</v>
      </c>
      <c r="AC178" s="76">
        <v>0</v>
      </c>
      <c r="AD178" s="76">
        <v>0</v>
      </c>
      <c r="AE178" s="76">
        <v>0</v>
      </c>
      <c r="AF178" s="76">
        <v>0</v>
      </c>
      <c r="AG178" s="76">
        <v>0</v>
      </c>
      <c r="AH178" s="76">
        <v>0</v>
      </c>
      <c r="AI178" s="76">
        <v>0</v>
      </c>
      <c r="AJ178" s="76">
        <v>0</v>
      </c>
      <c r="AK178" s="76">
        <v>0</v>
      </c>
      <c r="AL178" s="77">
        <v>0</v>
      </c>
    </row>
    <row r="179" spans="1:38" x14ac:dyDescent="0.25">
      <c r="A179" s="31" t="s">
        <v>199</v>
      </c>
      <c r="B179" s="76">
        <v>0</v>
      </c>
      <c r="C179" s="76">
        <v>0</v>
      </c>
      <c r="D179" s="76">
        <v>0</v>
      </c>
      <c r="E179" s="76">
        <v>0</v>
      </c>
      <c r="F179" s="76">
        <v>0</v>
      </c>
      <c r="G179" s="76">
        <v>0</v>
      </c>
      <c r="H179" s="76">
        <v>0</v>
      </c>
      <c r="I179" s="76">
        <v>0</v>
      </c>
      <c r="J179" s="76">
        <v>0</v>
      </c>
      <c r="K179" s="76">
        <v>0</v>
      </c>
      <c r="L179" s="76">
        <v>0</v>
      </c>
      <c r="M179" s="76">
        <v>0</v>
      </c>
      <c r="N179" s="76">
        <v>0</v>
      </c>
      <c r="O179" s="76">
        <v>0</v>
      </c>
      <c r="P179" s="76">
        <v>0</v>
      </c>
      <c r="Q179" s="76">
        <v>0</v>
      </c>
      <c r="R179" s="76">
        <v>0</v>
      </c>
      <c r="S179" s="76">
        <v>0</v>
      </c>
      <c r="T179" s="76">
        <v>0</v>
      </c>
      <c r="U179" s="76">
        <v>0</v>
      </c>
      <c r="V179" s="76">
        <v>0</v>
      </c>
      <c r="W179" s="76">
        <v>0</v>
      </c>
      <c r="X179" s="76">
        <v>0</v>
      </c>
      <c r="Y179" s="76">
        <v>0</v>
      </c>
      <c r="Z179" s="76">
        <v>0</v>
      </c>
      <c r="AA179" s="76">
        <v>0</v>
      </c>
      <c r="AB179" s="76">
        <v>0</v>
      </c>
      <c r="AC179" s="76">
        <v>0</v>
      </c>
      <c r="AD179" s="76">
        <v>0</v>
      </c>
      <c r="AE179" s="76">
        <v>0</v>
      </c>
      <c r="AF179" s="76">
        <v>0</v>
      </c>
      <c r="AG179" s="76">
        <v>0</v>
      </c>
      <c r="AH179" s="76">
        <v>0</v>
      </c>
      <c r="AI179" s="76">
        <v>0</v>
      </c>
      <c r="AJ179" s="76">
        <v>0</v>
      </c>
      <c r="AK179" s="76">
        <v>0</v>
      </c>
      <c r="AL179" s="77">
        <v>0</v>
      </c>
    </row>
    <row r="180" spans="1:38" x14ac:dyDescent="0.25">
      <c r="A180" s="31" t="s">
        <v>200</v>
      </c>
      <c r="B180" s="76">
        <v>17.291706060999999</v>
      </c>
      <c r="C180" s="76">
        <v>16.99421366</v>
      </c>
      <c r="D180" s="76">
        <v>16.740501569999999</v>
      </c>
      <c r="E180" s="76">
        <v>16.457478871999999</v>
      </c>
      <c r="F180" s="76">
        <v>16.441890894</v>
      </c>
      <c r="G180" s="76">
        <v>16.934999366</v>
      </c>
      <c r="H180" s="76">
        <v>18.004865834</v>
      </c>
      <c r="I180" s="76">
        <v>19.151545859999999</v>
      </c>
      <c r="J180" s="76">
        <v>19.317273406000002</v>
      </c>
      <c r="K180" s="76">
        <v>19.327067728999999</v>
      </c>
      <c r="L180" s="76">
        <v>19.196796083999999</v>
      </c>
      <c r="M180" s="76">
        <v>18.958679348</v>
      </c>
      <c r="N180" s="76">
        <v>18.644070349</v>
      </c>
      <c r="O180" s="76">
        <v>18.232349008</v>
      </c>
      <c r="P180" s="76">
        <v>17.804507722</v>
      </c>
      <c r="Q180" s="76">
        <v>17.408057767999999</v>
      </c>
      <c r="R180" s="76">
        <v>17.024686575</v>
      </c>
      <c r="S180" s="76">
        <v>16.879391667</v>
      </c>
      <c r="T180" s="76">
        <v>16.731243794000001</v>
      </c>
      <c r="U180" s="76">
        <v>16.580611875999999</v>
      </c>
      <c r="V180" s="76">
        <v>16.579461455000001</v>
      </c>
      <c r="W180" s="76">
        <v>16.578334377000001</v>
      </c>
      <c r="X180" s="76">
        <v>16.577229936999998</v>
      </c>
      <c r="Y180" s="76">
        <v>16.576147456000001</v>
      </c>
      <c r="Z180" s="76">
        <v>16.575086282000001</v>
      </c>
      <c r="AA180" s="76">
        <v>16.574045788999999</v>
      </c>
      <c r="AB180" s="76">
        <v>16.573025377</v>
      </c>
      <c r="AC180" s="76">
        <v>16.572024467999999</v>
      </c>
      <c r="AD180" s="76">
        <v>16.571042504000001</v>
      </c>
      <c r="AE180" s="76">
        <v>16.570078951999999</v>
      </c>
      <c r="AF180" s="76">
        <v>16.569133295</v>
      </c>
      <c r="AG180" s="76">
        <v>16.568205039999999</v>
      </c>
      <c r="AH180" s="76">
        <v>16.567293707000001</v>
      </c>
      <c r="AI180" s="76">
        <v>16.566398837000001</v>
      </c>
      <c r="AJ180" s="76">
        <v>16.565519986000002</v>
      </c>
      <c r="AK180" s="76">
        <v>16.564656726999999</v>
      </c>
      <c r="AL180" s="77">
        <v>16.563808646999998</v>
      </c>
    </row>
    <row r="181" spans="1:38" x14ac:dyDescent="0.25">
      <c r="A181" s="31" t="s">
        <v>201</v>
      </c>
      <c r="B181" s="76">
        <v>0</v>
      </c>
      <c r="C181" s="76">
        <v>0</v>
      </c>
      <c r="D181" s="76">
        <v>0</v>
      </c>
      <c r="E181" s="76">
        <v>0</v>
      </c>
      <c r="F181" s="76">
        <v>0</v>
      </c>
      <c r="G181" s="76">
        <v>0</v>
      </c>
      <c r="H181" s="76">
        <v>0</v>
      </c>
      <c r="I181" s="76">
        <v>0</v>
      </c>
      <c r="J181" s="76">
        <v>0</v>
      </c>
      <c r="K181" s="76">
        <v>0</v>
      </c>
      <c r="L181" s="76">
        <v>0</v>
      </c>
      <c r="M181" s="76">
        <v>0</v>
      </c>
      <c r="N181" s="76">
        <v>0</v>
      </c>
      <c r="O181" s="76">
        <v>0</v>
      </c>
      <c r="P181" s="76">
        <v>0</v>
      </c>
      <c r="Q181" s="76">
        <v>0</v>
      </c>
      <c r="R181" s="76">
        <v>0</v>
      </c>
      <c r="S181" s="76">
        <v>0</v>
      </c>
      <c r="T181" s="76">
        <v>0</v>
      </c>
      <c r="U181" s="76">
        <v>0</v>
      </c>
      <c r="V181" s="76">
        <v>0</v>
      </c>
      <c r="W181" s="76">
        <v>0</v>
      </c>
      <c r="X181" s="76">
        <v>0</v>
      </c>
      <c r="Y181" s="76">
        <v>0</v>
      </c>
      <c r="Z181" s="76">
        <v>0</v>
      </c>
      <c r="AA181" s="76">
        <v>0</v>
      </c>
      <c r="AB181" s="76">
        <v>0</v>
      </c>
      <c r="AC181" s="76">
        <v>0</v>
      </c>
      <c r="AD181" s="76">
        <v>0</v>
      </c>
      <c r="AE181" s="76">
        <v>0</v>
      </c>
      <c r="AF181" s="76">
        <v>0</v>
      </c>
      <c r="AG181" s="76">
        <v>0</v>
      </c>
      <c r="AH181" s="76">
        <v>0</v>
      </c>
      <c r="AI181" s="76">
        <v>0</v>
      </c>
      <c r="AJ181" s="76">
        <v>0</v>
      </c>
      <c r="AK181" s="76">
        <v>0</v>
      </c>
      <c r="AL181" s="77">
        <v>0</v>
      </c>
    </row>
    <row r="182" spans="1:38" x14ac:dyDescent="0.25">
      <c r="A182" s="31" t="s">
        <v>202</v>
      </c>
      <c r="B182" s="76">
        <v>5.9931481229999903</v>
      </c>
      <c r="C182" s="76">
        <v>5.8900399620000004</v>
      </c>
      <c r="D182" s="76">
        <v>5.8021056579999897</v>
      </c>
      <c r="E182" s="76">
        <v>5.7040125639999903</v>
      </c>
      <c r="F182" s="76">
        <v>5.6986099119999896</v>
      </c>
      <c r="G182" s="76">
        <v>5.8695168259999999</v>
      </c>
      <c r="H182" s="76">
        <v>6.240322817</v>
      </c>
      <c r="I182" s="76">
        <v>6.63775169</v>
      </c>
      <c r="J182" s="76">
        <v>6.6951913510000001</v>
      </c>
      <c r="K182" s="76">
        <v>6.6985859739999896</v>
      </c>
      <c r="L182" s="76">
        <v>6.6534350069999997</v>
      </c>
      <c r="M182" s="76">
        <v>6.5709059099999996</v>
      </c>
      <c r="N182" s="76">
        <v>6.4618652919999997</v>
      </c>
      <c r="O182" s="76">
        <v>6.3191664169999999</v>
      </c>
      <c r="P182" s="76">
        <v>6.1708805169999996</v>
      </c>
      <c r="Q182" s="76">
        <v>6.0334745669999998</v>
      </c>
      <c r="R182" s="76">
        <v>5.9006015969999996</v>
      </c>
      <c r="S182" s="76">
        <v>5.8502437029999896</v>
      </c>
      <c r="T182" s="76">
        <v>5.7988969969999999</v>
      </c>
      <c r="U182" s="76">
        <v>5.7466893429999999</v>
      </c>
      <c r="V182" s="76">
        <v>5.7462906179999997</v>
      </c>
      <c r="W182" s="76">
        <v>5.7458999829999904</v>
      </c>
      <c r="X182" s="76">
        <v>5.7455171939999996</v>
      </c>
      <c r="Y182" s="76">
        <v>5.745142016</v>
      </c>
      <c r="Z182" s="76">
        <v>5.7447742229999896</v>
      </c>
      <c r="AA182" s="76">
        <v>5.7444135969999897</v>
      </c>
      <c r="AB182" s="76">
        <v>5.7440599319999999</v>
      </c>
      <c r="AC182" s="76">
        <v>5.743713026</v>
      </c>
      <c r="AD182" s="76">
        <v>5.7433726859999998</v>
      </c>
      <c r="AE182" s="76">
        <v>5.7430387279999904</v>
      </c>
      <c r="AF182" s="76">
        <v>5.7427109719999896</v>
      </c>
      <c r="AG182" s="76">
        <v>5.7423892469999904</v>
      </c>
      <c r="AH182" s="76">
        <v>5.7420733869999996</v>
      </c>
      <c r="AI182" s="76">
        <v>5.7417632330000004</v>
      </c>
      <c r="AJ182" s="76">
        <v>5.7414586319999996</v>
      </c>
      <c r="AK182" s="76">
        <v>5.7411594340000001</v>
      </c>
      <c r="AL182" s="77">
        <v>5.7408654969999997</v>
      </c>
    </row>
    <row r="183" spans="1:38" x14ac:dyDescent="0.25">
      <c r="A183" s="32" t="s">
        <v>205</v>
      </c>
      <c r="B183" s="79">
        <v>0</v>
      </c>
      <c r="C183" s="79">
        <v>0</v>
      </c>
      <c r="D183" s="79">
        <v>0</v>
      </c>
      <c r="E183" s="79">
        <v>0</v>
      </c>
      <c r="F183" s="79">
        <v>0</v>
      </c>
      <c r="G183" s="79">
        <v>0</v>
      </c>
      <c r="H183" s="79">
        <v>0</v>
      </c>
      <c r="I183" s="79">
        <v>0</v>
      </c>
      <c r="J183" s="79">
        <v>0</v>
      </c>
      <c r="K183" s="79">
        <v>0</v>
      </c>
      <c r="L183" s="79">
        <v>0</v>
      </c>
      <c r="M183" s="79">
        <v>0</v>
      </c>
      <c r="N183" s="79">
        <v>0</v>
      </c>
      <c r="O183" s="79">
        <v>0</v>
      </c>
      <c r="P183" s="79">
        <v>0</v>
      </c>
      <c r="Q183" s="79">
        <v>0</v>
      </c>
      <c r="R183" s="79">
        <v>0</v>
      </c>
      <c r="S183" s="79">
        <v>0</v>
      </c>
      <c r="T183" s="79">
        <v>0</v>
      </c>
      <c r="U183" s="79">
        <v>0</v>
      </c>
      <c r="V183" s="79">
        <v>0</v>
      </c>
      <c r="W183" s="79">
        <v>0</v>
      </c>
      <c r="X183" s="79">
        <v>0</v>
      </c>
      <c r="Y183" s="79">
        <v>0</v>
      </c>
      <c r="Z183" s="79">
        <v>0</v>
      </c>
      <c r="AA183" s="79">
        <v>0</v>
      </c>
      <c r="AB183" s="79">
        <v>0</v>
      </c>
      <c r="AC183" s="79">
        <v>0</v>
      </c>
      <c r="AD183" s="79">
        <v>0</v>
      </c>
      <c r="AE183" s="79">
        <v>0</v>
      </c>
      <c r="AF183" s="79">
        <v>0</v>
      </c>
      <c r="AG183" s="79">
        <v>0</v>
      </c>
      <c r="AH183" s="79">
        <v>0</v>
      </c>
      <c r="AI183" s="79">
        <v>0</v>
      </c>
      <c r="AJ183" s="79">
        <v>0</v>
      </c>
      <c r="AK183" s="79">
        <v>0</v>
      </c>
      <c r="AL183" s="80">
        <v>0</v>
      </c>
    </row>
    <row r="185" spans="1:38" x14ac:dyDescent="0.25">
      <c r="A185" t="s">
        <v>475</v>
      </c>
    </row>
    <row r="186" spans="1:38" x14ac:dyDescent="0.25">
      <c r="A186" s="37" t="s">
        <v>473</v>
      </c>
      <c r="B186" s="19">
        <v>2014</v>
      </c>
      <c r="C186" s="19">
        <v>2015</v>
      </c>
      <c r="D186" s="19">
        <v>2016</v>
      </c>
      <c r="E186" s="19">
        <v>2017</v>
      </c>
      <c r="F186" s="19">
        <v>2018</v>
      </c>
      <c r="G186" s="19">
        <v>2019</v>
      </c>
      <c r="H186" s="19">
        <v>2020</v>
      </c>
      <c r="I186" s="19">
        <v>2021</v>
      </c>
      <c r="J186" s="19">
        <v>2022</v>
      </c>
      <c r="K186" s="19">
        <v>2023</v>
      </c>
      <c r="L186" s="19">
        <v>2024</v>
      </c>
      <c r="M186" s="19">
        <v>2025</v>
      </c>
      <c r="N186" s="19">
        <v>2026</v>
      </c>
      <c r="O186" s="19">
        <v>2027</v>
      </c>
      <c r="P186" s="19">
        <v>2028</v>
      </c>
      <c r="Q186" s="19">
        <v>2029</v>
      </c>
      <c r="R186" s="19">
        <v>2030</v>
      </c>
      <c r="S186" s="19">
        <v>2031</v>
      </c>
      <c r="T186" s="19">
        <v>2032</v>
      </c>
      <c r="U186" s="19">
        <v>2033</v>
      </c>
      <c r="V186" s="19">
        <v>2034</v>
      </c>
      <c r="W186" s="19">
        <v>2035</v>
      </c>
      <c r="X186" s="19">
        <v>2036</v>
      </c>
      <c r="Y186" s="19">
        <v>2037</v>
      </c>
      <c r="Z186" s="19">
        <v>2038</v>
      </c>
      <c r="AA186" s="19">
        <v>2039</v>
      </c>
      <c r="AB186" s="19">
        <v>2040</v>
      </c>
      <c r="AC186" s="19">
        <v>2041</v>
      </c>
      <c r="AD186" s="19">
        <v>2042</v>
      </c>
      <c r="AE186" s="19">
        <v>2043</v>
      </c>
      <c r="AF186" s="19">
        <v>2044</v>
      </c>
      <c r="AG186" s="19">
        <v>2045</v>
      </c>
      <c r="AH186" s="19">
        <v>2046</v>
      </c>
      <c r="AI186" s="19">
        <v>2047</v>
      </c>
      <c r="AJ186" s="19">
        <v>2048</v>
      </c>
      <c r="AK186" s="19">
        <v>2049</v>
      </c>
      <c r="AL186" s="18">
        <v>2050</v>
      </c>
    </row>
    <row r="187" spans="1:38" x14ac:dyDescent="0.25">
      <c r="A187" s="30" t="s">
        <v>159</v>
      </c>
      <c r="B187" s="73">
        <v>57.1</v>
      </c>
      <c r="C187" s="73">
        <v>57.1</v>
      </c>
      <c r="D187" s="73">
        <v>57.1</v>
      </c>
      <c r="E187" s="73">
        <v>57.1</v>
      </c>
      <c r="F187" s="73">
        <v>57.1</v>
      </c>
      <c r="G187" s="73">
        <v>57.1</v>
      </c>
      <c r="H187" s="73">
        <v>57.1</v>
      </c>
      <c r="I187" s="73">
        <v>57.1</v>
      </c>
      <c r="J187" s="73">
        <v>57.1</v>
      </c>
      <c r="K187" s="73">
        <v>57.1</v>
      </c>
      <c r="L187" s="73">
        <v>57.1</v>
      </c>
      <c r="M187" s="73">
        <v>57.1</v>
      </c>
      <c r="N187" s="73">
        <v>57.1</v>
      </c>
      <c r="O187" s="73">
        <v>57.1</v>
      </c>
      <c r="P187" s="73">
        <v>57.1</v>
      </c>
      <c r="Q187" s="73">
        <v>57.1</v>
      </c>
      <c r="R187" s="73">
        <v>57.1</v>
      </c>
      <c r="S187" s="73">
        <v>55.672499999999999</v>
      </c>
      <c r="T187" s="73">
        <v>54.244999999999997</v>
      </c>
      <c r="U187" s="73">
        <v>52.817500000000003</v>
      </c>
      <c r="V187" s="73">
        <v>51.39</v>
      </c>
      <c r="W187" s="73">
        <v>49.962499999999999</v>
      </c>
      <c r="X187" s="73">
        <v>48.534999999999997</v>
      </c>
      <c r="Y187" s="73">
        <v>47.107500000000002</v>
      </c>
      <c r="Z187" s="73">
        <v>45.68</v>
      </c>
      <c r="AA187" s="73">
        <v>44.252499999999998</v>
      </c>
      <c r="AB187" s="73">
        <v>42.825000000000003</v>
      </c>
      <c r="AC187" s="73">
        <v>41.397500000000001</v>
      </c>
      <c r="AD187" s="73">
        <v>39.97</v>
      </c>
      <c r="AE187" s="73">
        <v>38.542499999999997</v>
      </c>
      <c r="AF187" s="73">
        <v>37.115000000000002</v>
      </c>
      <c r="AG187" s="73">
        <v>35.6875</v>
      </c>
      <c r="AH187" s="73">
        <v>34.26</v>
      </c>
      <c r="AI187" s="73">
        <v>32.832500000000003</v>
      </c>
      <c r="AJ187" s="73">
        <v>31.405000000000001</v>
      </c>
      <c r="AK187" s="73">
        <v>29.977499999999999</v>
      </c>
      <c r="AL187" s="74">
        <v>28.55</v>
      </c>
    </row>
    <row r="188" spans="1:38" x14ac:dyDescent="0.25">
      <c r="A188" s="31" t="s">
        <v>164</v>
      </c>
      <c r="B188" s="76">
        <v>0</v>
      </c>
      <c r="C188" s="76">
        <v>0</v>
      </c>
      <c r="D188" s="76">
        <v>0</v>
      </c>
      <c r="E188" s="76">
        <v>0</v>
      </c>
      <c r="F188" s="76">
        <v>0</v>
      </c>
      <c r="G188" s="76">
        <v>0</v>
      </c>
      <c r="H188" s="76">
        <v>0</v>
      </c>
      <c r="I188" s="76">
        <v>0</v>
      </c>
      <c r="J188" s="76">
        <v>0</v>
      </c>
      <c r="K188" s="76">
        <v>0</v>
      </c>
      <c r="L188" s="76">
        <v>0</v>
      </c>
      <c r="M188" s="76">
        <v>0</v>
      </c>
      <c r="N188" s="76">
        <v>0</v>
      </c>
      <c r="O188" s="76">
        <v>0</v>
      </c>
      <c r="P188" s="76">
        <v>0</v>
      </c>
      <c r="Q188" s="76">
        <v>0</v>
      </c>
      <c r="R188" s="76">
        <v>0</v>
      </c>
      <c r="S188" s="76">
        <v>0</v>
      </c>
      <c r="T188" s="76">
        <v>0</v>
      </c>
      <c r="U188" s="76">
        <v>0</v>
      </c>
      <c r="V188" s="76">
        <v>0</v>
      </c>
      <c r="W188" s="76">
        <v>0</v>
      </c>
      <c r="X188" s="76">
        <v>0</v>
      </c>
      <c r="Y188" s="76">
        <v>0</v>
      </c>
      <c r="Z188" s="76">
        <v>0</v>
      </c>
      <c r="AA188" s="76">
        <v>0</v>
      </c>
      <c r="AB188" s="76">
        <v>0</v>
      </c>
      <c r="AC188" s="76">
        <v>0</v>
      </c>
      <c r="AD188" s="76">
        <v>0</v>
      </c>
      <c r="AE188" s="76">
        <v>0</v>
      </c>
      <c r="AF188" s="76">
        <v>0</v>
      </c>
      <c r="AG188" s="76">
        <v>0</v>
      </c>
      <c r="AH188" s="76">
        <v>0</v>
      </c>
      <c r="AI188" s="76">
        <v>0</v>
      </c>
      <c r="AJ188" s="76">
        <v>0</v>
      </c>
      <c r="AK188" s="76">
        <v>0</v>
      </c>
      <c r="AL188" s="77">
        <v>0</v>
      </c>
    </row>
    <row r="189" spans="1:38" x14ac:dyDescent="0.25">
      <c r="A189" s="31" t="s">
        <v>165</v>
      </c>
      <c r="B189" s="76">
        <v>0</v>
      </c>
      <c r="C189" s="76">
        <v>0</v>
      </c>
      <c r="D189" s="76">
        <v>0</v>
      </c>
      <c r="E189" s="76">
        <v>0</v>
      </c>
      <c r="F189" s="76">
        <v>0</v>
      </c>
      <c r="G189" s="76">
        <v>0</v>
      </c>
      <c r="H189" s="76">
        <v>0</v>
      </c>
      <c r="I189" s="76">
        <v>0</v>
      </c>
      <c r="J189" s="76">
        <v>0</v>
      </c>
      <c r="K189" s="76">
        <v>0</v>
      </c>
      <c r="L189" s="76">
        <v>0</v>
      </c>
      <c r="M189" s="76">
        <v>0</v>
      </c>
      <c r="N189" s="76">
        <v>0</v>
      </c>
      <c r="O189" s="76">
        <v>0</v>
      </c>
      <c r="P189" s="76">
        <v>0</v>
      </c>
      <c r="Q189" s="76">
        <v>0</v>
      </c>
      <c r="R189" s="76">
        <v>0</v>
      </c>
      <c r="S189" s="76">
        <v>0</v>
      </c>
      <c r="T189" s="76">
        <v>0</v>
      </c>
      <c r="U189" s="76">
        <v>0</v>
      </c>
      <c r="V189" s="76">
        <v>0</v>
      </c>
      <c r="W189" s="76">
        <v>0</v>
      </c>
      <c r="X189" s="76">
        <v>0</v>
      </c>
      <c r="Y189" s="76">
        <v>0</v>
      </c>
      <c r="Z189" s="76">
        <v>0</v>
      </c>
      <c r="AA189" s="76">
        <v>0</v>
      </c>
      <c r="AB189" s="76">
        <v>0</v>
      </c>
      <c r="AC189" s="76">
        <v>0</v>
      </c>
      <c r="AD189" s="76">
        <v>0</v>
      </c>
      <c r="AE189" s="76">
        <v>0</v>
      </c>
      <c r="AF189" s="76">
        <v>0</v>
      </c>
      <c r="AG189" s="76">
        <v>0</v>
      </c>
      <c r="AH189" s="76">
        <v>0</v>
      </c>
      <c r="AI189" s="76">
        <v>0</v>
      </c>
      <c r="AJ189" s="76">
        <v>0</v>
      </c>
      <c r="AK189" s="76">
        <v>0</v>
      </c>
      <c r="AL189" s="77">
        <v>0</v>
      </c>
    </row>
    <row r="190" spans="1:38" x14ac:dyDescent="0.25">
      <c r="A190" s="31" t="s">
        <v>166</v>
      </c>
      <c r="B190" s="76">
        <v>783.7</v>
      </c>
      <c r="C190" s="76">
        <v>783.7</v>
      </c>
      <c r="D190" s="76">
        <v>783.7</v>
      </c>
      <c r="E190" s="76">
        <v>783.7</v>
      </c>
      <c r="F190" s="76">
        <v>783.7</v>
      </c>
      <c r="G190" s="76">
        <v>783.7</v>
      </c>
      <c r="H190" s="76">
        <v>783.7</v>
      </c>
      <c r="I190" s="76">
        <v>783.7</v>
      </c>
      <c r="J190" s="76">
        <v>783.7</v>
      </c>
      <c r="K190" s="76">
        <v>783.7</v>
      </c>
      <c r="L190" s="76">
        <v>783.7</v>
      </c>
      <c r="M190" s="76">
        <v>783.7</v>
      </c>
      <c r="N190" s="76">
        <v>783.7</v>
      </c>
      <c r="O190" s="76">
        <v>783.7</v>
      </c>
      <c r="P190" s="76">
        <v>783.7</v>
      </c>
      <c r="Q190" s="76">
        <v>783.7</v>
      </c>
      <c r="R190" s="76">
        <v>783.7</v>
      </c>
      <c r="S190" s="76">
        <v>764.10749999999996</v>
      </c>
      <c r="T190" s="76">
        <v>744.51499999999999</v>
      </c>
      <c r="U190" s="76">
        <v>724.92250000000001</v>
      </c>
      <c r="V190" s="76">
        <v>705.33</v>
      </c>
      <c r="W190" s="76">
        <v>685.73749999999995</v>
      </c>
      <c r="X190" s="76">
        <v>666.14499999999998</v>
      </c>
      <c r="Y190" s="76">
        <v>646.55250000000001</v>
      </c>
      <c r="Z190" s="76">
        <v>626.96</v>
      </c>
      <c r="AA190" s="76">
        <v>607.36749999999995</v>
      </c>
      <c r="AB190" s="76">
        <v>587.77499999999998</v>
      </c>
      <c r="AC190" s="76">
        <v>568.1825</v>
      </c>
      <c r="AD190" s="76">
        <v>548.59</v>
      </c>
      <c r="AE190" s="76">
        <v>528.99749999999995</v>
      </c>
      <c r="AF190" s="76">
        <v>509.40499999999997</v>
      </c>
      <c r="AG190" s="76">
        <v>489.8125</v>
      </c>
      <c r="AH190" s="76">
        <v>470.22</v>
      </c>
      <c r="AI190" s="76">
        <v>450.6275</v>
      </c>
      <c r="AJ190" s="76">
        <v>431.03500000000003</v>
      </c>
      <c r="AK190" s="76">
        <v>411.4425</v>
      </c>
      <c r="AL190" s="77">
        <v>391.85</v>
      </c>
    </row>
    <row r="191" spans="1:38" x14ac:dyDescent="0.25">
      <c r="A191" s="31" t="s">
        <v>169</v>
      </c>
      <c r="B191" s="76">
        <v>0</v>
      </c>
      <c r="C191" s="76">
        <v>0</v>
      </c>
      <c r="D191" s="76">
        <v>0</v>
      </c>
      <c r="E191" s="76">
        <v>0</v>
      </c>
      <c r="F191" s="76">
        <v>0</v>
      </c>
      <c r="G191" s="76">
        <v>0</v>
      </c>
      <c r="H191" s="76">
        <v>0</v>
      </c>
      <c r="I191" s="76">
        <v>0</v>
      </c>
      <c r="J191" s="76">
        <v>0</v>
      </c>
      <c r="K191" s="76">
        <v>0</v>
      </c>
      <c r="L191" s="76">
        <v>0</v>
      </c>
      <c r="M191" s="76">
        <v>0</v>
      </c>
      <c r="N191" s="76">
        <v>0</v>
      </c>
      <c r="O191" s="76">
        <v>0</v>
      </c>
      <c r="P191" s="76">
        <v>0</v>
      </c>
      <c r="Q191" s="76">
        <v>0</v>
      </c>
      <c r="R191" s="76">
        <v>0</v>
      </c>
      <c r="S191" s="76">
        <v>0</v>
      </c>
      <c r="T191" s="76">
        <v>0</v>
      </c>
      <c r="U191" s="76">
        <v>0</v>
      </c>
      <c r="V191" s="76">
        <v>0</v>
      </c>
      <c r="W191" s="76">
        <v>0</v>
      </c>
      <c r="X191" s="76">
        <v>0</v>
      </c>
      <c r="Y191" s="76">
        <v>0</v>
      </c>
      <c r="Z191" s="76">
        <v>0</v>
      </c>
      <c r="AA191" s="76">
        <v>0</v>
      </c>
      <c r="AB191" s="76">
        <v>0</v>
      </c>
      <c r="AC191" s="76">
        <v>0</v>
      </c>
      <c r="AD191" s="76">
        <v>0</v>
      </c>
      <c r="AE191" s="76">
        <v>0</v>
      </c>
      <c r="AF191" s="76">
        <v>0</v>
      </c>
      <c r="AG191" s="76">
        <v>0</v>
      </c>
      <c r="AH191" s="76">
        <v>0</v>
      </c>
      <c r="AI191" s="76">
        <v>0</v>
      </c>
      <c r="AJ191" s="76">
        <v>0</v>
      </c>
      <c r="AK191" s="76">
        <v>0</v>
      </c>
      <c r="AL191" s="77">
        <v>0</v>
      </c>
    </row>
    <row r="192" spans="1:38" x14ac:dyDescent="0.25">
      <c r="A192" s="31" t="s">
        <v>170</v>
      </c>
      <c r="B192" s="76">
        <v>0</v>
      </c>
      <c r="C192" s="76">
        <v>0</v>
      </c>
      <c r="D192" s="76">
        <v>0</v>
      </c>
      <c r="E192" s="76">
        <v>0</v>
      </c>
      <c r="F192" s="76">
        <v>0</v>
      </c>
      <c r="G192" s="76">
        <v>0</v>
      </c>
      <c r="H192" s="76">
        <v>0</v>
      </c>
      <c r="I192" s="76">
        <v>0</v>
      </c>
      <c r="J192" s="76">
        <v>0</v>
      </c>
      <c r="K192" s="76">
        <v>0</v>
      </c>
      <c r="L192" s="76">
        <v>0</v>
      </c>
      <c r="M192" s="76">
        <v>0</v>
      </c>
      <c r="N192" s="76">
        <v>0</v>
      </c>
      <c r="O192" s="76">
        <v>0</v>
      </c>
      <c r="P192" s="76">
        <v>0</v>
      </c>
      <c r="Q192" s="76">
        <v>0</v>
      </c>
      <c r="R192" s="76">
        <v>0</v>
      </c>
      <c r="S192" s="76">
        <v>0</v>
      </c>
      <c r="T192" s="76">
        <v>0</v>
      </c>
      <c r="U192" s="76">
        <v>0</v>
      </c>
      <c r="V192" s="76">
        <v>0</v>
      </c>
      <c r="W192" s="76">
        <v>0</v>
      </c>
      <c r="X192" s="76">
        <v>0</v>
      </c>
      <c r="Y192" s="76">
        <v>0</v>
      </c>
      <c r="Z192" s="76">
        <v>0</v>
      </c>
      <c r="AA192" s="76">
        <v>0</v>
      </c>
      <c r="AB192" s="76">
        <v>0</v>
      </c>
      <c r="AC192" s="76">
        <v>0</v>
      </c>
      <c r="AD192" s="76">
        <v>0</v>
      </c>
      <c r="AE192" s="76">
        <v>0</v>
      </c>
      <c r="AF192" s="76">
        <v>0</v>
      </c>
      <c r="AG192" s="76">
        <v>0</v>
      </c>
      <c r="AH192" s="76">
        <v>0</v>
      </c>
      <c r="AI192" s="76">
        <v>0</v>
      </c>
      <c r="AJ192" s="76">
        <v>0</v>
      </c>
      <c r="AK192" s="76">
        <v>0</v>
      </c>
      <c r="AL192" s="77">
        <v>0</v>
      </c>
    </row>
    <row r="193" spans="1:38" x14ac:dyDescent="0.25">
      <c r="A193" s="31" t="s">
        <v>171</v>
      </c>
      <c r="B193" s="76">
        <v>0</v>
      </c>
      <c r="C193" s="76">
        <v>0</v>
      </c>
      <c r="D193" s="76">
        <v>0</v>
      </c>
      <c r="E193" s="76">
        <v>0</v>
      </c>
      <c r="F193" s="76">
        <v>0</v>
      </c>
      <c r="G193" s="76">
        <v>0</v>
      </c>
      <c r="H193" s="76">
        <v>0</v>
      </c>
      <c r="I193" s="76">
        <v>0</v>
      </c>
      <c r="J193" s="76">
        <v>0</v>
      </c>
      <c r="K193" s="76">
        <v>0</v>
      </c>
      <c r="L193" s="76">
        <v>0</v>
      </c>
      <c r="M193" s="76">
        <v>0</v>
      </c>
      <c r="N193" s="76">
        <v>0</v>
      </c>
      <c r="O193" s="76">
        <v>0</v>
      </c>
      <c r="P193" s="76">
        <v>0</v>
      </c>
      <c r="Q193" s="76">
        <v>0</v>
      </c>
      <c r="R193" s="76">
        <v>0</v>
      </c>
      <c r="S193" s="76">
        <v>0</v>
      </c>
      <c r="T193" s="76">
        <v>0</v>
      </c>
      <c r="U193" s="76">
        <v>0</v>
      </c>
      <c r="V193" s="76">
        <v>0</v>
      </c>
      <c r="W193" s="76">
        <v>0</v>
      </c>
      <c r="X193" s="76">
        <v>0</v>
      </c>
      <c r="Y193" s="76">
        <v>0</v>
      </c>
      <c r="Z193" s="76">
        <v>0</v>
      </c>
      <c r="AA193" s="76">
        <v>0</v>
      </c>
      <c r="AB193" s="76">
        <v>0</v>
      </c>
      <c r="AC193" s="76">
        <v>0</v>
      </c>
      <c r="AD193" s="76">
        <v>0</v>
      </c>
      <c r="AE193" s="76">
        <v>0</v>
      </c>
      <c r="AF193" s="76">
        <v>0</v>
      </c>
      <c r="AG193" s="76">
        <v>0</v>
      </c>
      <c r="AH193" s="76">
        <v>0</v>
      </c>
      <c r="AI193" s="76">
        <v>0</v>
      </c>
      <c r="AJ193" s="76">
        <v>0</v>
      </c>
      <c r="AK193" s="76">
        <v>0</v>
      </c>
      <c r="AL193" s="77">
        <v>0</v>
      </c>
    </row>
    <row r="194" spans="1:38" x14ac:dyDescent="0.25">
      <c r="A194" s="31" t="s">
        <v>174</v>
      </c>
      <c r="B194" s="76">
        <v>294.60000000000002</v>
      </c>
      <c r="C194" s="76">
        <v>294.60000000000002</v>
      </c>
      <c r="D194" s="76">
        <v>294.60000000000002</v>
      </c>
      <c r="E194" s="76">
        <v>294.60000000000002</v>
      </c>
      <c r="F194" s="76">
        <v>294.60000000000002</v>
      </c>
      <c r="G194" s="76">
        <v>294.60000000000002</v>
      </c>
      <c r="H194" s="76">
        <v>294.60000000000002</v>
      </c>
      <c r="I194" s="76">
        <v>294.60000000000002</v>
      </c>
      <c r="J194" s="76">
        <v>294.60000000000002</v>
      </c>
      <c r="K194" s="76">
        <v>294.60000000000002</v>
      </c>
      <c r="L194" s="76">
        <v>294.60000000000002</v>
      </c>
      <c r="M194" s="76">
        <v>294.60000000000002</v>
      </c>
      <c r="N194" s="76">
        <v>294.60000000000002</v>
      </c>
      <c r="O194" s="76">
        <v>294.60000000000002</v>
      </c>
      <c r="P194" s="76">
        <v>294.60000000000002</v>
      </c>
      <c r="Q194" s="76">
        <v>294.60000000000002</v>
      </c>
      <c r="R194" s="76">
        <v>294.60000000000002</v>
      </c>
      <c r="S194" s="76">
        <v>287.23500000000001</v>
      </c>
      <c r="T194" s="76">
        <v>279.87</v>
      </c>
      <c r="U194" s="76">
        <v>272.505</v>
      </c>
      <c r="V194" s="76">
        <v>265.14</v>
      </c>
      <c r="W194" s="76">
        <v>257.77499999999998</v>
      </c>
      <c r="X194" s="76">
        <v>250.41</v>
      </c>
      <c r="Y194" s="76">
        <v>243.04499999999999</v>
      </c>
      <c r="Z194" s="76">
        <v>235.68</v>
      </c>
      <c r="AA194" s="76">
        <v>228.315</v>
      </c>
      <c r="AB194" s="76">
        <v>220.95</v>
      </c>
      <c r="AC194" s="76">
        <v>213.58500000000001</v>
      </c>
      <c r="AD194" s="76">
        <v>206.22</v>
      </c>
      <c r="AE194" s="76">
        <v>198.85499999999999</v>
      </c>
      <c r="AF194" s="76">
        <v>191.49</v>
      </c>
      <c r="AG194" s="76">
        <v>184.125</v>
      </c>
      <c r="AH194" s="76">
        <v>176.76</v>
      </c>
      <c r="AI194" s="76">
        <v>169.39500000000001</v>
      </c>
      <c r="AJ194" s="76">
        <v>162.03</v>
      </c>
      <c r="AK194" s="76">
        <v>154.66499999999999</v>
      </c>
      <c r="AL194" s="77">
        <v>147.30000000000001</v>
      </c>
    </row>
    <row r="195" spans="1:38" x14ac:dyDescent="0.25">
      <c r="A195" s="31" t="s">
        <v>175</v>
      </c>
      <c r="B195" s="76">
        <v>159.19999999999999</v>
      </c>
      <c r="C195" s="76">
        <v>159.19999999999999</v>
      </c>
      <c r="D195" s="76">
        <v>159.19999999999999</v>
      </c>
      <c r="E195" s="76">
        <v>159.19999999999999</v>
      </c>
      <c r="F195" s="76">
        <v>159.19999999999999</v>
      </c>
      <c r="G195" s="76">
        <v>159.19999999999999</v>
      </c>
      <c r="H195" s="76">
        <v>159.19999999999999</v>
      </c>
      <c r="I195" s="76">
        <v>159.19999999999999</v>
      </c>
      <c r="J195" s="76">
        <v>159.19999999999999</v>
      </c>
      <c r="K195" s="76">
        <v>159.19999999999999</v>
      </c>
      <c r="L195" s="76">
        <v>159.19999999999999</v>
      </c>
      <c r="M195" s="76">
        <v>159.19999999999999</v>
      </c>
      <c r="N195" s="76">
        <v>159.19999999999999</v>
      </c>
      <c r="O195" s="76">
        <v>159.19999999999999</v>
      </c>
      <c r="P195" s="76">
        <v>159.19999999999999</v>
      </c>
      <c r="Q195" s="76">
        <v>159.19999999999999</v>
      </c>
      <c r="R195" s="76">
        <v>159.19999999999999</v>
      </c>
      <c r="S195" s="76">
        <v>155.22</v>
      </c>
      <c r="T195" s="76">
        <v>151.24</v>
      </c>
      <c r="U195" s="76">
        <v>147.26</v>
      </c>
      <c r="V195" s="76">
        <v>143.28</v>
      </c>
      <c r="W195" s="76">
        <v>139.30000000000001</v>
      </c>
      <c r="X195" s="76">
        <v>135.32</v>
      </c>
      <c r="Y195" s="76">
        <v>131.34</v>
      </c>
      <c r="Z195" s="76">
        <v>127.36</v>
      </c>
      <c r="AA195" s="76">
        <v>123.38</v>
      </c>
      <c r="AB195" s="76">
        <v>119.4</v>
      </c>
      <c r="AC195" s="76">
        <v>115.42</v>
      </c>
      <c r="AD195" s="76">
        <v>111.44</v>
      </c>
      <c r="AE195" s="76">
        <v>107.46</v>
      </c>
      <c r="AF195" s="76">
        <v>103.48</v>
      </c>
      <c r="AG195" s="76">
        <v>99.5</v>
      </c>
      <c r="AH195" s="76">
        <v>95.52</v>
      </c>
      <c r="AI195" s="76">
        <v>91.54</v>
      </c>
      <c r="AJ195" s="76">
        <v>87.56</v>
      </c>
      <c r="AK195" s="76">
        <v>83.58</v>
      </c>
      <c r="AL195" s="77">
        <v>79.599999999999994</v>
      </c>
    </row>
    <row r="196" spans="1:38" x14ac:dyDescent="0.25">
      <c r="A196" s="31" t="s">
        <v>176</v>
      </c>
      <c r="B196" s="76">
        <v>149.30000000000001</v>
      </c>
      <c r="C196" s="76">
        <v>149.30000000000001</v>
      </c>
      <c r="D196" s="76">
        <v>149.30000000000001</v>
      </c>
      <c r="E196" s="76">
        <v>149.30000000000001</v>
      </c>
      <c r="F196" s="76">
        <v>149.30000000000001</v>
      </c>
      <c r="G196" s="76">
        <v>149.30000000000001</v>
      </c>
      <c r="H196" s="76">
        <v>149.30000000000001</v>
      </c>
      <c r="I196" s="76">
        <v>149.30000000000001</v>
      </c>
      <c r="J196" s="76">
        <v>149.30000000000001</v>
      </c>
      <c r="K196" s="76">
        <v>149.30000000000001</v>
      </c>
      <c r="L196" s="76">
        <v>149.30000000000001</v>
      </c>
      <c r="M196" s="76">
        <v>149.30000000000001</v>
      </c>
      <c r="N196" s="76">
        <v>149.30000000000001</v>
      </c>
      <c r="O196" s="76">
        <v>149.30000000000001</v>
      </c>
      <c r="P196" s="76">
        <v>149.30000000000001</v>
      </c>
      <c r="Q196" s="76">
        <v>149.30000000000001</v>
      </c>
      <c r="R196" s="76">
        <v>149.30000000000001</v>
      </c>
      <c r="S196" s="76">
        <v>145.5675</v>
      </c>
      <c r="T196" s="76">
        <v>141.83500000000001</v>
      </c>
      <c r="U196" s="76">
        <v>138.10249999999999</v>
      </c>
      <c r="V196" s="76">
        <v>134.37</v>
      </c>
      <c r="W196" s="76">
        <v>130.63749999999999</v>
      </c>
      <c r="X196" s="76">
        <v>126.905</v>
      </c>
      <c r="Y196" s="76">
        <v>123.1725</v>
      </c>
      <c r="Z196" s="76">
        <v>119.44</v>
      </c>
      <c r="AA196" s="76">
        <v>115.7075</v>
      </c>
      <c r="AB196" s="76">
        <v>111.97499999999999</v>
      </c>
      <c r="AC196" s="76">
        <v>108.24250000000001</v>
      </c>
      <c r="AD196" s="76">
        <v>104.51</v>
      </c>
      <c r="AE196" s="76">
        <v>100.7775</v>
      </c>
      <c r="AF196" s="76">
        <v>97.045000000000002</v>
      </c>
      <c r="AG196" s="76">
        <v>93.3125</v>
      </c>
      <c r="AH196" s="76">
        <v>89.58</v>
      </c>
      <c r="AI196" s="76">
        <v>85.847499999999997</v>
      </c>
      <c r="AJ196" s="76">
        <v>82.114999999999995</v>
      </c>
      <c r="AK196" s="76">
        <v>78.382499999999993</v>
      </c>
      <c r="AL196" s="77">
        <v>74.650000000000006</v>
      </c>
    </row>
    <row r="197" spans="1:38" x14ac:dyDescent="0.25">
      <c r="A197" s="31" t="s">
        <v>178</v>
      </c>
      <c r="B197" s="76">
        <v>3.1</v>
      </c>
      <c r="C197" s="76">
        <v>3.1</v>
      </c>
      <c r="D197" s="76">
        <v>3.1</v>
      </c>
      <c r="E197" s="76">
        <v>3.1</v>
      </c>
      <c r="F197" s="76">
        <v>3.1</v>
      </c>
      <c r="G197" s="76">
        <v>3.1</v>
      </c>
      <c r="H197" s="76">
        <v>3.1</v>
      </c>
      <c r="I197" s="76">
        <v>3.1</v>
      </c>
      <c r="J197" s="76">
        <v>3.1</v>
      </c>
      <c r="K197" s="76">
        <v>3.1</v>
      </c>
      <c r="L197" s="76">
        <v>3.1</v>
      </c>
      <c r="M197" s="76">
        <v>3.1</v>
      </c>
      <c r="N197" s="76">
        <v>3.1</v>
      </c>
      <c r="O197" s="76">
        <v>3.1</v>
      </c>
      <c r="P197" s="76">
        <v>3.1</v>
      </c>
      <c r="Q197" s="76">
        <v>3.1</v>
      </c>
      <c r="R197" s="76">
        <v>3.1</v>
      </c>
      <c r="S197" s="76">
        <v>3.0225</v>
      </c>
      <c r="T197" s="76">
        <v>2.9449999999999998</v>
      </c>
      <c r="U197" s="76">
        <v>2.8675000000000002</v>
      </c>
      <c r="V197" s="76">
        <v>2.79</v>
      </c>
      <c r="W197" s="76">
        <v>2.7124999999999999</v>
      </c>
      <c r="X197" s="76">
        <v>2.6349999999999998</v>
      </c>
      <c r="Y197" s="76">
        <v>2.5575000000000001</v>
      </c>
      <c r="Z197" s="76">
        <v>2.48</v>
      </c>
      <c r="AA197" s="76">
        <v>2.4024999999999999</v>
      </c>
      <c r="AB197" s="76">
        <v>2.3250000000000002</v>
      </c>
      <c r="AC197" s="76">
        <v>2.2475000000000001</v>
      </c>
      <c r="AD197" s="76">
        <v>2.17</v>
      </c>
      <c r="AE197" s="76">
        <v>2.0924999999999998</v>
      </c>
      <c r="AF197" s="76">
        <v>2.0150000000000001</v>
      </c>
      <c r="AG197" s="76">
        <v>1.9375</v>
      </c>
      <c r="AH197" s="76">
        <v>1.86</v>
      </c>
      <c r="AI197" s="76">
        <v>1.7825</v>
      </c>
      <c r="AJ197" s="76">
        <v>1.7050000000000001</v>
      </c>
      <c r="AK197" s="76">
        <v>1.6274999999999999</v>
      </c>
      <c r="AL197" s="77">
        <v>1.55</v>
      </c>
    </row>
    <row r="198" spans="1:38" x14ac:dyDescent="0.25">
      <c r="A198" s="31" t="s">
        <v>179</v>
      </c>
      <c r="B198" s="76">
        <v>242.4</v>
      </c>
      <c r="C198" s="76">
        <v>242.4</v>
      </c>
      <c r="D198" s="76">
        <v>242.4</v>
      </c>
      <c r="E198" s="76">
        <v>242.4</v>
      </c>
      <c r="F198" s="76">
        <v>242.4</v>
      </c>
      <c r="G198" s="76">
        <v>242.4</v>
      </c>
      <c r="H198" s="76">
        <v>242.4</v>
      </c>
      <c r="I198" s="76">
        <v>242.4</v>
      </c>
      <c r="J198" s="76">
        <v>242.4</v>
      </c>
      <c r="K198" s="76">
        <v>242.4</v>
      </c>
      <c r="L198" s="76">
        <v>242.4</v>
      </c>
      <c r="M198" s="76">
        <v>242.4</v>
      </c>
      <c r="N198" s="76">
        <v>242.4</v>
      </c>
      <c r="O198" s="76">
        <v>242.4</v>
      </c>
      <c r="P198" s="76">
        <v>242.4</v>
      </c>
      <c r="Q198" s="76">
        <v>242.4</v>
      </c>
      <c r="R198" s="76">
        <v>242.4</v>
      </c>
      <c r="S198" s="76">
        <v>236.34</v>
      </c>
      <c r="T198" s="76">
        <v>230.28</v>
      </c>
      <c r="U198" s="76">
        <v>224.22</v>
      </c>
      <c r="V198" s="76">
        <v>218.16</v>
      </c>
      <c r="W198" s="76">
        <v>212.1</v>
      </c>
      <c r="X198" s="76">
        <v>206.04</v>
      </c>
      <c r="Y198" s="76">
        <v>199.98</v>
      </c>
      <c r="Z198" s="76">
        <v>193.92</v>
      </c>
      <c r="AA198" s="76">
        <v>187.86</v>
      </c>
      <c r="AB198" s="76">
        <v>181.8</v>
      </c>
      <c r="AC198" s="76">
        <v>175.74</v>
      </c>
      <c r="AD198" s="76">
        <v>169.68</v>
      </c>
      <c r="AE198" s="76">
        <v>163.62</v>
      </c>
      <c r="AF198" s="76">
        <v>157.56</v>
      </c>
      <c r="AG198" s="76">
        <v>151.5</v>
      </c>
      <c r="AH198" s="76">
        <v>145.44</v>
      </c>
      <c r="AI198" s="76">
        <v>139.38</v>
      </c>
      <c r="AJ198" s="76">
        <v>133.32</v>
      </c>
      <c r="AK198" s="76">
        <v>127.26</v>
      </c>
      <c r="AL198" s="77">
        <v>121.2</v>
      </c>
    </row>
    <row r="199" spans="1:38" x14ac:dyDescent="0.25">
      <c r="A199" s="31" t="s">
        <v>181</v>
      </c>
      <c r="B199" s="76">
        <v>0</v>
      </c>
      <c r="C199" s="76">
        <v>0</v>
      </c>
      <c r="D199" s="76">
        <v>0</v>
      </c>
      <c r="E199" s="76">
        <v>0</v>
      </c>
      <c r="F199" s="76">
        <v>0</v>
      </c>
      <c r="G199" s="76">
        <v>0</v>
      </c>
      <c r="H199" s="76">
        <v>0</v>
      </c>
      <c r="I199" s="76">
        <v>0</v>
      </c>
      <c r="J199" s="76">
        <v>0</v>
      </c>
      <c r="K199" s="76">
        <v>0</v>
      </c>
      <c r="L199" s="76">
        <v>0</v>
      </c>
      <c r="M199" s="76">
        <v>0</v>
      </c>
      <c r="N199" s="76">
        <v>0</v>
      </c>
      <c r="O199" s="76">
        <v>0</v>
      </c>
      <c r="P199" s="76">
        <v>0</v>
      </c>
      <c r="Q199" s="76">
        <v>0</v>
      </c>
      <c r="R199" s="76">
        <v>0</v>
      </c>
      <c r="S199" s="76">
        <v>0</v>
      </c>
      <c r="T199" s="76">
        <v>0</v>
      </c>
      <c r="U199" s="76">
        <v>0</v>
      </c>
      <c r="V199" s="76">
        <v>0</v>
      </c>
      <c r="W199" s="76">
        <v>0</v>
      </c>
      <c r="X199" s="76">
        <v>0</v>
      </c>
      <c r="Y199" s="76">
        <v>0</v>
      </c>
      <c r="Z199" s="76">
        <v>0</v>
      </c>
      <c r="AA199" s="76">
        <v>0</v>
      </c>
      <c r="AB199" s="76">
        <v>0</v>
      </c>
      <c r="AC199" s="76">
        <v>0</v>
      </c>
      <c r="AD199" s="76">
        <v>0</v>
      </c>
      <c r="AE199" s="76">
        <v>0</v>
      </c>
      <c r="AF199" s="76">
        <v>0</v>
      </c>
      <c r="AG199" s="76">
        <v>0</v>
      </c>
      <c r="AH199" s="76">
        <v>0</v>
      </c>
      <c r="AI199" s="76">
        <v>0</v>
      </c>
      <c r="AJ199" s="76">
        <v>0</v>
      </c>
      <c r="AK199" s="76">
        <v>0</v>
      </c>
      <c r="AL199" s="77">
        <v>0</v>
      </c>
    </row>
    <row r="200" spans="1:38" x14ac:dyDescent="0.25">
      <c r="A200" s="31" t="s">
        <v>182</v>
      </c>
      <c r="B200" s="76">
        <v>48.2</v>
      </c>
      <c r="C200" s="76">
        <v>48.2</v>
      </c>
      <c r="D200" s="76">
        <v>48.2</v>
      </c>
      <c r="E200" s="76">
        <v>48.2</v>
      </c>
      <c r="F200" s="76">
        <v>48.2</v>
      </c>
      <c r="G200" s="76">
        <v>48.2</v>
      </c>
      <c r="H200" s="76">
        <v>48.2</v>
      </c>
      <c r="I200" s="76">
        <v>48.2</v>
      </c>
      <c r="J200" s="76">
        <v>48.2</v>
      </c>
      <c r="K200" s="76">
        <v>48.2</v>
      </c>
      <c r="L200" s="76">
        <v>48.2</v>
      </c>
      <c r="M200" s="76">
        <v>48.2</v>
      </c>
      <c r="N200" s="76">
        <v>48.2</v>
      </c>
      <c r="O200" s="76">
        <v>48.2</v>
      </c>
      <c r="P200" s="76">
        <v>48.2</v>
      </c>
      <c r="Q200" s="76">
        <v>48.2</v>
      </c>
      <c r="R200" s="76">
        <v>48.2</v>
      </c>
      <c r="S200" s="76">
        <v>46.994999999999997</v>
      </c>
      <c r="T200" s="76">
        <v>45.79</v>
      </c>
      <c r="U200" s="76">
        <v>44.585000000000001</v>
      </c>
      <c r="V200" s="76">
        <v>43.38</v>
      </c>
      <c r="W200" s="76">
        <v>42.174999999999997</v>
      </c>
      <c r="X200" s="76">
        <v>40.97</v>
      </c>
      <c r="Y200" s="76">
        <v>39.765000000000001</v>
      </c>
      <c r="Z200" s="76">
        <v>38.56</v>
      </c>
      <c r="AA200" s="76">
        <v>37.354999999999997</v>
      </c>
      <c r="AB200" s="76">
        <v>36.15</v>
      </c>
      <c r="AC200" s="76">
        <v>34.945</v>
      </c>
      <c r="AD200" s="76">
        <v>33.74</v>
      </c>
      <c r="AE200" s="76">
        <v>32.534999999999997</v>
      </c>
      <c r="AF200" s="76">
        <v>31.33</v>
      </c>
      <c r="AG200" s="76">
        <v>30.125</v>
      </c>
      <c r="AH200" s="76">
        <v>28.92</v>
      </c>
      <c r="AI200" s="76">
        <v>27.715</v>
      </c>
      <c r="AJ200" s="76">
        <v>26.51</v>
      </c>
      <c r="AK200" s="76">
        <v>25.305</v>
      </c>
      <c r="AL200" s="77">
        <v>24.1</v>
      </c>
    </row>
    <row r="201" spans="1:38" x14ac:dyDescent="0.25">
      <c r="A201" s="31" t="s">
        <v>183</v>
      </c>
      <c r="B201" s="76">
        <v>0</v>
      </c>
      <c r="C201" s="76">
        <v>0</v>
      </c>
      <c r="D201" s="76">
        <v>0</v>
      </c>
      <c r="E201" s="76">
        <v>0</v>
      </c>
      <c r="F201" s="76">
        <v>0</v>
      </c>
      <c r="G201" s="76">
        <v>0</v>
      </c>
      <c r="H201" s="76">
        <v>0</v>
      </c>
      <c r="I201" s="76">
        <v>0</v>
      </c>
      <c r="J201" s="76">
        <v>0</v>
      </c>
      <c r="K201" s="76">
        <v>0</v>
      </c>
      <c r="L201" s="76">
        <v>0</v>
      </c>
      <c r="M201" s="76">
        <v>0</v>
      </c>
      <c r="N201" s="76">
        <v>0</v>
      </c>
      <c r="O201" s="76">
        <v>0</v>
      </c>
      <c r="P201" s="76">
        <v>0</v>
      </c>
      <c r="Q201" s="76">
        <v>0</v>
      </c>
      <c r="R201" s="76">
        <v>0</v>
      </c>
      <c r="S201" s="76">
        <v>0</v>
      </c>
      <c r="T201" s="76">
        <v>0</v>
      </c>
      <c r="U201" s="76">
        <v>0</v>
      </c>
      <c r="V201" s="76">
        <v>0</v>
      </c>
      <c r="W201" s="76">
        <v>0</v>
      </c>
      <c r="X201" s="76">
        <v>0</v>
      </c>
      <c r="Y201" s="76">
        <v>0</v>
      </c>
      <c r="Z201" s="76">
        <v>0</v>
      </c>
      <c r="AA201" s="76">
        <v>0</v>
      </c>
      <c r="AB201" s="76">
        <v>0</v>
      </c>
      <c r="AC201" s="76">
        <v>0</v>
      </c>
      <c r="AD201" s="76">
        <v>0</v>
      </c>
      <c r="AE201" s="76">
        <v>0</v>
      </c>
      <c r="AF201" s="76">
        <v>0</v>
      </c>
      <c r="AG201" s="76">
        <v>0</v>
      </c>
      <c r="AH201" s="76">
        <v>0</v>
      </c>
      <c r="AI201" s="76">
        <v>0</v>
      </c>
      <c r="AJ201" s="76">
        <v>0</v>
      </c>
      <c r="AK201" s="76">
        <v>0</v>
      </c>
      <c r="AL201" s="77">
        <v>0</v>
      </c>
    </row>
    <row r="202" spans="1:38" x14ac:dyDescent="0.25">
      <c r="A202" s="31" t="s">
        <v>185</v>
      </c>
      <c r="B202" s="76">
        <v>0</v>
      </c>
      <c r="C202" s="76">
        <v>0</v>
      </c>
      <c r="D202" s="76">
        <v>0</v>
      </c>
      <c r="E202" s="76">
        <v>0</v>
      </c>
      <c r="F202" s="76">
        <v>0</v>
      </c>
      <c r="G202" s="76">
        <v>0</v>
      </c>
      <c r="H202" s="76">
        <v>0</v>
      </c>
      <c r="I202" s="76">
        <v>0</v>
      </c>
      <c r="J202" s="76">
        <v>0</v>
      </c>
      <c r="K202" s="76">
        <v>0</v>
      </c>
      <c r="L202" s="76">
        <v>0</v>
      </c>
      <c r="M202" s="76">
        <v>0</v>
      </c>
      <c r="N202" s="76">
        <v>0</v>
      </c>
      <c r="O202" s="76">
        <v>0</v>
      </c>
      <c r="P202" s="76">
        <v>0</v>
      </c>
      <c r="Q202" s="76">
        <v>0</v>
      </c>
      <c r="R202" s="76">
        <v>0</v>
      </c>
      <c r="S202" s="76">
        <v>0</v>
      </c>
      <c r="T202" s="76">
        <v>0</v>
      </c>
      <c r="U202" s="76">
        <v>0</v>
      </c>
      <c r="V202" s="76">
        <v>0</v>
      </c>
      <c r="W202" s="76">
        <v>0</v>
      </c>
      <c r="X202" s="76">
        <v>0</v>
      </c>
      <c r="Y202" s="76">
        <v>0</v>
      </c>
      <c r="Z202" s="76">
        <v>0</v>
      </c>
      <c r="AA202" s="76">
        <v>0</v>
      </c>
      <c r="AB202" s="76">
        <v>0</v>
      </c>
      <c r="AC202" s="76">
        <v>0</v>
      </c>
      <c r="AD202" s="76">
        <v>0</v>
      </c>
      <c r="AE202" s="76">
        <v>0</v>
      </c>
      <c r="AF202" s="76">
        <v>0</v>
      </c>
      <c r="AG202" s="76">
        <v>0</v>
      </c>
      <c r="AH202" s="76">
        <v>0</v>
      </c>
      <c r="AI202" s="76">
        <v>0</v>
      </c>
      <c r="AJ202" s="76">
        <v>0</v>
      </c>
      <c r="AK202" s="76">
        <v>0</v>
      </c>
      <c r="AL202" s="77">
        <v>0</v>
      </c>
    </row>
    <row r="203" spans="1:38" x14ac:dyDescent="0.25">
      <c r="A203" s="31" t="s">
        <v>189</v>
      </c>
      <c r="B203" s="76">
        <v>678.3</v>
      </c>
      <c r="C203" s="76">
        <v>678.3</v>
      </c>
      <c r="D203" s="76">
        <v>678.3</v>
      </c>
      <c r="E203" s="76">
        <v>678.3</v>
      </c>
      <c r="F203" s="76">
        <v>678.3</v>
      </c>
      <c r="G203" s="76">
        <v>678.3</v>
      </c>
      <c r="H203" s="76">
        <v>678.3</v>
      </c>
      <c r="I203" s="76">
        <v>678.3</v>
      </c>
      <c r="J203" s="76">
        <v>678.3</v>
      </c>
      <c r="K203" s="76">
        <v>678.3</v>
      </c>
      <c r="L203" s="76">
        <v>678.3</v>
      </c>
      <c r="M203" s="76">
        <v>678.3</v>
      </c>
      <c r="N203" s="76">
        <v>678.3</v>
      </c>
      <c r="O203" s="76">
        <v>678.3</v>
      </c>
      <c r="P203" s="76">
        <v>678.3</v>
      </c>
      <c r="Q203" s="76">
        <v>678.3</v>
      </c>
      <c r="R203" s="76">
        <v>678.3</v>
      </c>
      <c r="S203" s="76">
        <v>661.34249999999997</v>
      </c>
      <c r="T203" s="76">
        <v>644.38499999999999</v>
      </c>
      <c r="U203" s="76">
        <v>627.42750000000001</v>
      </c>
      <c r="V203" s="76">
        <v>610.47</v>
      </c>
      <c r="W203" s="76">
        <v>593.51250000000005</v>
      </c>
      <c r="X203" s="76">
        <v>576.55499999999995</v>
      </c>
      <c r="Y203" s="76">
        <v>559.59749999999997</v>
      </c>
      <c r="Z203" s="76">
        <v>542.64</v>
      </c>
      <c r="AA203" s="76">
        <v>525.6825</v>
      </c>
      <c r="AB203" s="76">
        <v>508.72500000000002</v>
      </c>
      <c r="AC203" s="76">
        <v>491.76749999999998</v>
      </c>
      <c r="AD203" s="76">
        <v>474.81</v>
      </c>
      <c r="AE203" s="76">
        <v>457.85250000000002</v>
      </c>
      <c r="AF203" s="76">
        <v>440.89499999999998</v>
      </c>
      <c r="AG203" s="76">
        <v>423.9375</v>
      </c>
      <c r="AH203" s="76">
        <v>406.98</v>
      </c>
      <c r="AI203" s="76">
        <v>390.02249999999998</v>
      </c>
      <c r="AJ203" s="76">
        <v>373.065</v>
      </c>
      <c r="AK203" s="76">
        <v>356.10750000000002</v>
      </c>
      <c r="AL203" s="77">
        <v>339.15</v>
      </c>
    </row>
    <row r="204" spans="1:38" x14ac:dyDescent="0.25">
      <c r="A204" s="31" t="s">
        <v>191</v>
      </c>
      <c r="B204" s="76">
        <v>0</v>
      </c>
      <c r="C204" s="76">
        <v>0</v>
      </c>
      <c r="D204" s="76">
        <v>0</v>
      </c>
      <c r="E204" s="76">
        <v>0</v>
      </c>
      <c r="F204" s="76">
        <v>0</v>
      </c>
      <c r="G204" s="76">
        <v>0</v>
      </c>
      <c r="H204" s="76">
        <v>0</v>
      </c>
      <c r="I204" s="76">
        <v>0</v>
      </c>
      <c r="J204" s="76">
        <v>0</v>
      </c>
      <c r="K204" s="76">
        <v>0</v>
      </c>
      <c r="L204" s="76">
        <v>0</v>
      </c>
      <c r="M204" s="76">
        <v>0</v>
      </c>
      <c r="N204" s="76">
        <v>0</v>
      </c>
      <c r="O204" s="76">
        <v>0</v>
      </c>
      <c r="P204" s="76">
        <v>0</v>
      </c>
      <c r="Q204" s="76">
        <v>0</v>
      </c>
      <c r="R204" s="76">
        <v>0</v>
      </c>
      <c r="S204" s="76">
        <v>0</v>
      </c>
      <c r="T204" s="76">
        <v>0</v>
      </c>
      <c r="U204" s="76">
        <v>0</v>
      </c>
      <c r="V204" s="76">
        <v>0</v>
      </c>
      <c r="W204" s="76">
        <v>0</v>
      </c>
      <c r="X204" s="76">
        <v>0</v>
      </c>
      <c r="Y204" s="76">
        <v>0</v>
      </c>
      <c r="Z204" s="76">
        <v>0</v>
      </c>
      <c r="AA204" s="76">
        <v>0</v>
      </c>
      <c r="AB204" s="76">
        <v>0</v>
      </c>
      <c r="AC204" s="76">
        <v>0</v>
      </c>
      <c r="AD204" s="76">
        <v>0</v>
      </c>
      <c r="AE204" s="76">
        <v>0</v>
      </c>
      <c r="AF204" s="76">
        <v>0</v>
      </c>
      <c r="AG204" s="76">
        <v>0</v>
      </c>
      <c r="AH204" s="76">
        <v>0</v>
      </c>
      <c r="AI204" s="76">
        <v>0</v>
      </c>
      <c r="AJ204" s="76">
        <v>0</v>
      </c>
      <c r="AK204" s="76">
        <v>0</v>
      </c>
      <c r="AL204" s="77">
        <v>0</v>
      </c>
    </row>
    <row r="205" spans="1:38" x14ac:dyDescent="0.25">
      <c r="A205" s="31" t="s">
        <v>193</v>
      </c>
      <c r="B205" s="76">
        <v>0</v>
      </c>
      <c r="C205" s="76">
        <v>0</v>
      </c>
      <c r="D205" s="76">
        <v>0</v>
      </c>
      <c r="E205" s="76">
        <v>0</v>
      </c>
      <c r="F205" s="76">
        <v>0</v>
      </c>
      <c r="G205" s="76">
        <v>0</v>
      </c>
      <c r="H205" s="76">
        <v>0</v>
      </c>
      <c r="I205" s="76">
        <v>0</v>
      </c>
      <c r="J205" s="76">
        <v>0</v>
      </c>
      <c r="K205" s="76">
        <v>0</v>
      </c>
      <c r="L205" s="76">
        <v>0</v>
      </c>
      <c r="M205" s="76">
        <v>0</v>
      </c>
      <c r="N205" s="76">
        <v>0</v>
      </c>
      <c r="O205" s="76">
        <v>0</v>
      </c>
      <c r="P205" s="76">
        <v>0</v>
      </c>
      <c r="Q205" s="76">
        <v>0</v>
      </c>
      <c r="R205" s="76">
        <v>0</v>
      </c>
      <c r="S205" s="76">
        <v>0</v>
      </c>
      <c r="T205" s="76">
        <v>0</v>
      </c>
      <c r="U205" s="76">
        <v>0</v>
      </c>
      <c r="V205" s="76">
        <v>0</v>
      </c>
      <c r="W205" s="76">
        <v>0</v>
      </c>
      <c r="X205" s="76">
        <v>0</v>
      </c>
      <c r="Y205" s="76">
        <v>0</v>
      </c>
      <c r="Z205" s="76">
        <v>0</v>
      </c>
      <c r="AA205" s="76">
        <v>0</v>
      </c>
      <c r="AB205" s="76">
        <v>0</v>
      </c>
      <c r="AC205" s="76">
        <v>0</v>
      </c>
      <c r="AD205" s="76">
        <v>0</v>
      </c>
      <c r="AE205" s="76">
        <v>0</v>
      </c>
      <c r="AF205" s="76">
        <v>0</v>
      </c>
      <c r="AG205" s="76">
        <v>0</v>
      </c>
      <c r="AH205" s="76">
        <v>0</v>
      </c>
      <c r="AI205" s="76">
        <v>0</v>
      </c>
      <c r="AJ205" s="76">
        <v>0</v>
      </c>
      <c r="AK205" s="76">
        <v>0</v>
      </c>
      <c r="AL205" s="77">
        <v>0</v>
      </c>
    </row>
    <row r="206" spans="1:38" x14ac:dyDescent="0.25">
      <c r="A206" s="31" t="s">
        <v>195</v>
      </c>
      <c r="B206" s="76">
        <v>3.8</v>
      </c>
      <c r="C206" s="76">
        <v>3.8</v>
      </c>
      <c r="D206" s="76">
        <v>3.8</v>
      </c>
      <c r="E206" s="76">
        <v>3.8</v>
      </c>
      <c r="F206" s="76">
        <v>3.8</v>
      </c>
      <c r="G206" s="76">
        <v>3.8</v>
      </c>
      <c r="H206" s="76">
        <v>3.8</v>
      </c>
      <c r="I206" s="76">
        <v>3.8</v>
      </c>
      <c r="J206" s="76">
        <v>3.8</v>
      </c>
      <c r="K206" s="76">
        <v>3.8</v>
      </c>
      <c r="L206" s="76">
        <v>3.8</v>
      </c>
      <c r="M206" s="76">
        <v>3.8</v>
      </c>
      <c r="N206" s="76">
        <v>3.8</v>
      </c>
      <c r="O206" s="76">
        <v>3.8</v>
      </c>
      <c r="P206" s="76">
        <v>3.8</v>
      </c>
      <c r="Q206" s="76">
        <v>3.8</v>
      </c>
      <c r="R206" s="76">
        <v>3.8</v>
      </c>
      <c r="S206" s="76">
        <v>3.7050000000000001</v>
      </c>
      <c r="T206" s="76">
        <v>3.61</v>
      </c>
      <c r="U206" s="76">
        <v>3.5150000000000001</v>
      </c>
      <c r="V206" s="76">
        <v>3.42</v>
      </c>
      <c r="W206" s="76">
        <v>3.3250000000000002</v>
      </c>
      <c r="X206" s="76">
        <v>3.23</v>
      </c>
      <c r="Y206" s="76">
        <v>3.1349999999999998</v>
      </c>
      <c r="Z206" s="76">
        <v>3.04</v>
      </c>
      <c r="AA206" s="76">
        <v>2.9449999999999998</v>
      </c>
      <c r="AB206" s="76">
        <v>2.85</v>
      </c>
      <c r="AC206" s="76">
        <v>2.7549999999999999</v>
      </c>
      <c r="AD206" s="76">
        <v>2.66</v>
      </c>
      <c r="AE206" s="76">
        <v>2.5649999999999999</v>
      </c>
      <c r="AF206" s="76">
        <v>2.4700000000000002</v>
      </c>
      <c r="AG206" s="76">
        <v>2.375</v>
      </c>
      <c r="AH206" s="76">
        <v>2.2799999999999998</v>
      </c>
      <c r="AI206" s="76">
        <v>2.1850000000000001</v>
      </c>
      <c r="AJ206" s="76">
        <v>2.09</v>
      </c>
      <c r="AK206" s="76">
        <v>1.9950000000000001</v>
      </c>
      <c r="AL206" s="77">
        <v>1.9</v>
      </c>
    </row>
    <row r="207" spans="1:38" x14ac:dyDescent="0.25">
      <c r="A207" s="31" t="s">
        <v>197</v>
      </c>
      <c r="B207" s="76">
        <v>0</v>
      </c>
      <c r="C207" s="76">
        <v>0</v>
      </c>
      <c r="D207" s="76">
        <v>0</v>
      </c>
      <c r="E207" s="76">
        <v>0</v>
      </c>
      <c r="F207" s="76">
        <v>0</v>
      </c>
      <c r="G207" s="76">
        <v>0</v>
      </c>
      <c r="H207" s="76">
        <v>0</v>
      </c>
      <c r="I207" s="76">
        <v>0</v>
      </c>
      <c r="J207" s="76">
        <v>0</v>
      </c>
      <c r="K207" s="76">
        <v>0</v>
      </c>
      <c r="L207" s="76">
        <v>0</v>
      </c>
      <c r="M207" s="76">
        <v>0</v>
      </c>
      <c r="N207" s="76">
        <v>0</v>
      </c>
      <c r="O207" s="76">
        <v>0</v>
      </c>
      <c r="P207" s="76">
        <v>0</v>
      </c>
      <c r="Q207" s="76">
        <v>0</v>
      </c>
      <c r="R207" s="76">
        <v>0</v>
      </c>
      <c r="S207" s="76">
        <v>0</v>
      </c>
      <c r="T207" s="76">
        <v>0</v>
      </c>
      <c r="U207" s="76">
        <v>0</v>
      </c>
      <c r="V207" s="76">
        <v>0</v>
      </c>
      <c r="W207" s="76">
        <v>0</v>
      </c>
      <c r="X207" s="76">
        <v>0</v>
      </c>
      <c r="Y207" s="76">
        <v>0</v>
      </c>
      <c r="Z207" s="76">
        <v>0</v>
      </c>
      <c r="AA207" s="76">
        <v>0</v>
      </c>
      <c r="AB207" s="76">
        <v>0</v>
      </c>
      <c r="AC207" s="76">
        <v>0</v>
      </c>
      <c r="AD207" s="76">
        <v>0</v>
      </c>
      <c r="AE207" s="76">
        <v>0</v>
      </c>
      <c r="AF207" s="76">
        <v>0</v>
      </c>
      <c r="AG207" s="76">
        <v>0</v>
      </c>
      <c r="AH207" s="76">
        <v>0</v>
      </c>
      <c r="AI207" s="76">
        <v>0</v>
      </c>
      <c r="AJ207" s="76">
        <v>0</v>
      </c>
      <c r="AK207" s="76">
        <v>0</v>
      </c>
      <c r="AL207" s="77">
        <v>0</v>
      </c>
    </row>
    <row r="208" spans="1:38" x14ac:dyDescent="0.25">
      <c r="A208" s="31" t="s">
        <v>199</v>
      </c>
      <c r="B208" s="76">
        <v>0</v>
      </c>
      <c r="C208" s="76">
        <v>0</v>
      </c>
      <c r="D208" s="76">
        <v>0</v>
      </c>
      <c r="E208" s="76">
        <v>0</v>
      </c>
      <c r="F208" s="76">
        <v>0</v>
      </c>
      <c r="G208" s="76">
        <v>0</v>
      </c>
      <c r="H208" s="76">
        <v>0</v>
      </c>
      <c r="I208" s="76">
        <v>0</v>
      </c>
      <c r="J208" s="76">
        <v>0</v>
      </c>
      <c r="K208" s="76">
        <v>0</v>
      </c>
      <c r="L208" s="76">
        <v>0</v>
      </c>
      <c r="M208" s="76">
        <v>0</v>
      </c>
      <c r="N208" s="76">
        <v>0</v>
      </c>
      <c r="O208" s="76">
        <v>0</v>
      </c>
      <c r="P208" s="76">
        <v>0</v>
      </c>
      <c r="Q208" s="76">
        <v>0</v>
      </c>
      <c r="R208" s="76">
        <v>0</v>
      </c>
      <c r="S208" s="76">
        <v>0</v>
      </c>
      <c r="T208" s="76">
        <v>0</v>
      </c>
      <c r="U208" s="76">
        <v>0</v>
      </c>
      <c r="V208" s="76">
        <v>0</v>
      </c>
      <c r="W208" s="76">
        <v>0</v>
      </c>
      <c r="X208" s="76">
        <v>0</v>
      </c>
      <c r="Y208" s="76">
        <v>0</v>
      </c>
      <c r="Z208" s="76">
        <v>0</v>
      </c>
      <c r="AA208" s="76">
        <v>0</v>
      </c>
      <c r="AB208" s="76">
        <v>0</v>
      </c>
      <c r="AC208" s="76">
        <v>0</v>
      </c>
      <c r="AD208" s="76">
        <v>0</v>
      </c>
      <c r="AE208" s="76">
        <v>0</v>
      </c>
      <c r="AF208" s="76">
        <v>0</v>
      </c>
      <c r="AG208" s="76">
        <v>0</v>
      </c>
      <c r="AH208" s="76">
        <v>0</v>
      </c>
      <c r="AI208" s="76">
        <v>0</v>
      </c>
      <c r="AJ208" s="76">
        <v>0</v>
      </c>
      <c r="AK208" s="76">
        <v>0</v>
      </c>
      <c r="AL208" s="77">
        <v>0</v>
      </c>
    </row>
    <row r="209" spans="1:38" x14ac:dyDescent="0.25">
      <c r="A209" s="31" t="s">
        <v>200</v>
      </c>
      <c r="B209" s="76">
        <v>17.600000000000001</v>
      </c>
      <c r="C209" s="76">
        <v>17.600000000000001</v>
      </c>
      <c r="D209" s="76">
        <v>17.600000000000001</v>
      </c>
      <c r="E209" s="76">
        <v>17.600000000000001</v>
      </c>
      <c r="F209" s="76">
        <v>17.600000000000001</v>
      </c>
      <c r="G209" s="76">
        <v>17.600000000000001</v>
      </c>
      <c r="H209" s="76">
        <v>17.600000000000001</v>
      </c>
      <c r="I209" s="76">
        <v>17.600000000000001</v>
      </c>
      <c r="J209" s="76">
        <v>17.600000000000001</v>
      </c>
      <c r="K209" s="76">
        <v>17.600000000000001</v>
      </c>
      <c r="L209" s="76">
        <v>17.600000000000001</v>
      </c>
      <c r="M209" s="76">
        <v>17.600000000000001</v>
      </c>
      <c r="N209" s="76">
        <v>17.600000000000001</v>
      </c>
      <c r="O209" s="76">
        <v>17.600000000000001</v>
      </c>
      <c r="P209" s="76">
        <v>17.600000000000001</v>
      </c>
      <c r="Q209" s="76">
        <v>17.600000000000001</v>
      </c>
      <c r="R209" s="76">
        <v>17.600000000000001</v>
      </c>
      <c r="S209" s="76">
        <v>17.16</v>
      </c>
      <c r="T209" s="76">
        <v>16.72</v>
      </c>
      <c r="U209" s="76">
        <v>16.28</v>
      </c>
      <c r="V209" s="76">
        <v>15.84</v>
      </c>
      <c r="W209" s="76">
        <v>15.4</v>
      </c>
      <c r="X209" s="76">
        <v>14.96</v>
      </c>
      <c r="Y209" s="76">
        <v>14.52</v>
      </c>
      <c r="Z209" s="76">
        <v>14.08</v>
      </c>
      <c r="AA209" s="76">
        <v>13.64</v>
      </c>
      <c r="AB209" s="76">
        <v>13.2</v>
      </c>
      <c r="AC209" s="76">
        <v>12.76</v>
      </c>
      <c r="AD209" s="76">
        <v>12.32</v>
      </c>
      <c r="AE209" s="76">
        <v>11.88</v>
      </c>
      <c r="AF209" s="76">
        <v>11.44</v>
      </c>
      <c r="AG209" s="76">
        <v>11</v>
      </c>
      <c r="AH209" s="76">
        <v>10.56</v>
      </c>
      <c r="AI209" s="76">
        <v>10.119999999999999</v>
      </c>
      <c r="AJ209" s="76">
        <v>9.68</v>
      </c>
      <c r="AK209" s="76">
        <v>9.24</v>
      </c>
      <c r="AL209" s="77">
        <v>8.8000000000000007</v>
      </c>
    </row>
    <row r="210" spans="1:38" x14ac:dyDescent="0.25">
      <c r="A210" s="31" t="s">
        <v>201</v>
      </c>
      <c r="B210" s="76">
        <v>0</v>
      </c>
      <c r="C210" s="76">
        <v>0</v>
      </c>
      <c r="D210" s="76">
        <v>0</v>
      </c>
      <c r="E210" s="76">
        <v>0</v>
      </c>
      <c r="F210" s="76">
        <v>0</v>
      </c>
      <c r="G210" s="76">
        <v>0</v>
      </c>
      <c r="H210" s="76">
        <v>0</v>
      </c>
      <c r="I210" s="76">
        <v>0</v>
      </c>
      <c r="J210" s="76">
        <v>0</v>
      </c>
      <c r="K210" s="76">
        <v>0</v>
      </c>
      <c r="L210" s="76">
        <v>0</v>
      </c>
      <c r="M210" s="76">
        <v>0</v>
      </c>
      <c r="N210" s="76">
        <v>0</v>
      </c>
      <c r="O210" s="76">
        <v>0</v>
      </c>
      <c r="P210" s="76">
        <v>0</v>
      </c>
      <c r="Q210" s="76">
        <v>0</v>
      </c>
      <c r="R210" s="76">
        <v>0</v>
      </c>
      <c r="S210" s="76">
        <v>0</v>
      </c>
      <c r="T210" s="76">
        <v>0</v>
      </c>
      <c r="U210" s="76">
        <v>0</v>
      </c>
      <c r="V210" s="76">
        <v>0</v>
      </c>
      <c r="W210" s="76">
        <v>0</v>
      </c>
      <c r="X210" s="76">
        <v>0</v>
      </c>
      <c r="Y210" s="76">
        <v>0</v>
      </c>
      <c r="Z210" s="76">
        <v>0</v>
      </c>
      <c r="AA210" s="76">
        <v>0</v>
      </c>
      <c r="AB210" s="76">
        <v>0</v>
      </c>
      <c r="AC210" s="76">
        <v>0</v>
      </c>
      <c r="AD210" s="76">
        <v>0</v>
      </c>
      <c r="AE210" s="76">
        <v>0</v>
      </c>
      <c r="AF210" s="76">
        <v>0</v>
      </c>
      <c r="AG210" s="76">
        <v>0</v>
      </c>
      <c r="AH210" s="76">
        <v>0</v>
      </c>
      <c r="AI210" s="76">
        <v>0</v>
      </c>
      <c r="AJ210" s="76">
        <v>0</v>
      </c>
      <c r="AK210" s="76">
        <v>0</v>
      </c>
      <c r="AL210" s="77">
        <v>0</v>
      </c>
    </row>
    <row r="211" spans="1:38" x14ac:dyDescent="0.25">
      <c r="A211" s="31" t="s">
        <v>202</v>
      </c>
      <c r="B211" s="76">
        <v>6.1</v>
      </c>
      <c r="C211" s="76">
        <v>6.1</v>
      </c>
      <c r="D211" s="76">
        <v>6.1</v>
      </c>
      <c r="E211" s="76">
        <v>6.1</v>
      </c>
      <c r="F211" s="76">
        <v>6.1</v>
      </c>
      <c r="G211" s="76">
        <v>6.1</v>
      </c>
      <c r="H211" s="76">
        <v>6.1</v>
      </c>
      <c r="I211" s="76">
        <v>6.1</v>
      </c>
      <c r="J211" s="76">
        <v>6.1</v>
      </c>
      <c r="K211" s="76">
        <v>6.1</v>
      </c>
      <c r="L211" s="76">
        <v>6.1</v>
      </c>
      <c r="M211" s="76">
        <v>6.1</v>
      </c>
      <c r="N211" s="76">
        <v>6.1</v>
      </c>
      <c r="O211" s="76">
        <v>6.1</v>
      </c>
      <c r="P211" s="76">
        <v>6.1</v>
      </c>
      <c r="Q211" s="76">
        <v>6.1</v>
      </c>
      <c r="R211" s="76">
        <v>6.1</v>
      </c>
      <c r="S211" s="76">
        <v>5.9474999999999998</v>
      </c>
      <c r="T211" s="76">
        <v>5.7949999999999999</v>
      </c>
      <c r="U211" s="76">
        <v>5.6425000000000001</v>
      </c>
      <c r="V211" s="76">
        <v>5.49</v>
      </c>
      <c r="W211" s="76">
        <v>5.3375000000000004</v>
      </c>
      <c r="X211" s="76">
        <v>5.1849999999999996</v>
      </c>
      <c r="Y211" s="76">
        <v>5.0324999999999998</v>
      </c>
      <c r="Z211" s="76">
        <v>4.88</v>
      </c>
      <c r="AA211" s="76">
        <v>4.7275</v>
      </c>
      <c r="AB211" s="76">
        <v>4.5750000000000002</v>
      </c>
      <c r="AC211" s="76">
        <v>4.4225000000000003</v>
      </c>
      <c r="AD211" s="76">
        <v>4.2699999999999996</v>
      </c>
      <c r="AE211" s="76">
        <v>4.1174999999999997</v>
      </c>
      <c r="AF211" s="76">
        <v>3.9649999999999999</v>
      </c>
      <c r="AG211" s="76">
        <v>3.8125</v>
      </c>
      <c r="AH211" s="76">
        <v>3.66</v>
      </c>
      <c r="AI211" s="76">
        <v>3.5074999999999998</v>
      </c>
      <c r="AJ211" s="76">
        <v>3.355</v>
      </c>
      <c r="AK211" s="76">
        <v>3.2025000000000001</v>
      </c>
      <c r="AL211" s="77">
        <v>3.05</v>
      </c>
    </row>
    <row r="212" spans="1:38" x14ac:dyDescent="0.25">
      <c r="A212" s="32" t="s">
        <v>205</v>
      </c>
      <c r="B212" s="79">
        <v>0</v>
      </c>
      <c r="C212" s="79">
        <v>0</v>
      </c>
      <c r="D212" s="79">
        <v>0</v>
      </c>
      <c r="E212" s="79">
        <v>0</v>
      </c>
      <c r="F212" s="79">
        <v>0</v>
      </c>
      <c r="G212" s="79">
        <v>0</v>
      </c>
      <c r="H212" s="79">
        <v>0</v>
      </c>
      <c r="I212" s="79">
        <v>0</v>
      </c>
      <c r="J212" s="79">
        <v>0</v>
      </c>
      <c r="K212" s="79">
        <v>0</v>
      </c>
      <c r="L212" s="79">
        <v>0</v>
      </c>
      <c r="M212" s="79">
        <v>0</v>
      </c>
      <c r="N212" s="79">
        <v>0</v>
      </c>
      <c r="O212" s="79">
        <v>0</v>
      </c>
      <c r="P212" s="79">
        <v>0</v>
      </c>
      <c r="Q212" s="79">
        <v>0</v>
      </c>
      <c r="R212" s="79">
        <v>0</v>
      </c>
      <c r="S212" s="79">
        <v>0</v>
      </c>
      <c r="T212" s="79">
        <v>0</v>
      </c>
      <c r="U212" s="79">
        <v>0</v>
      </c>
      <c r="V212" s="79">
        <v>0</v>
      </c>
      <c r="W212" s="79">
        <v>0</v>
      </c>
      <c r="X212" s="79">
        <v>0</v>
      </c>
      <c r="Y212" s="79">
        <v>0</v>
      </c>
      <c r="Z212" s="79">
        <v>0</v>
      </c>
      <c r="AA212" s="79">
        <v>0</v>
      </c>
      <c r="AB212" s="79">
        <v>0</v>
      </c>
      <c r="AC212" s="79">
        <v>0</v>
      </c>
      <c r="AD212" s="79">
        <v>0</v>
      </c>
      <c r="AE212" s="79">
        <v>0</v>
      </c>
      <c r="AF212" s="79">
        <v>0</v>
      </c>
      <c r="AG212" s="79">
        <v>0</v>
      </c>
      <c r="AH212" s="79">
        <v>0</v>
      </c>
      <c r="AI212" s="79">
        <v>0</v>
      </c>
      <c r="AJ212" s="79">
        <v>0</v>
      </c>
      <c r="AK212" s="79">
        <v>0</v>
      </c>
      <c r="AL212" s="80">
        <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7"/>
  <sheetViews>
    <sheetView showGridLines="0" workbookViewId="0">
      <selection activeCell="A2" sqref="A2"/>
    </sheetView>
  </sheetViews>
  <sheetFormatPr defaultRowHeight="15" x14ac:dyDescent="0.25"/>
  <cols>
    <col min="1" max="1" width="50.42578125" bestFit="1" customWidth="1"/>
    <col min="2" max="2" width="24.85546875" bestFit="1" customWidth="1"/>
    <col min="3" max="3" width="33.140625" bestFit="1" customWidth="1"/>
    <col min="4" max="4" width="32.7109375" bestFit="1" customWidth="1"/>
    <col min="5" max="5" width="33.140625" bestFit="1" customWidth="1"/>
    <col min="6" max="6" width="32.7109375" bestFit="1" customWidth="1"/>
    <col min="7" max="7" width="47.42578125" bestFit="1" customWidth="1"/>
    <col min="8" max="8" width="24.85546875" bestFit="1" customWidth="1"/>
  </cols>
  <sheetData>
    <row r="1" spans="1:2" s="38" customFormat="1" ht="18.75" x14ac:dyDescent="0.3">
      <c r="A1" s="38" t="s">
        <v>415</v>
      </c>
    </row>
    <row r="3" spans="1:2" x14ac:dyDescent="0.25">
      <c r="A3" s="2" t="s">
        <v>358</v>
      </c>
    </row>
    <row r="4" spans="1:2" x14ac:dyDescent="0.25">
      <c r="A4" s="2"/>
    </row>
    <row r="5" spans="1:2" x14ac:dyDescent="0.25">
      <c r="A5" s="37" t="s">
        <v>323</v>
      </c>
      <c r="B5" s="37" t="s">
        <v>100</v>
      </c>
    </row>
    <row r="6" spans="1:2" x14ac:dyDescent="0.25">
      <c r="A6" s="30" t="s">
        <v>101</v>
      </c>
      <c r="B6" s="30">
        <v>15</v>
      </c>
    </row>
    <row r="7" spans="1:2" x14ac:dyDescent="0.25">
      <c r="A7" s="31" t="s">
        <v>102</v>
      </c>
      <c r="B7" s="31">
        <v>2012</v>
      </c>
    </row>
    <row r="8" spans="1:2" x14ac:dyDescent="0.25">
      <c r="A8" s="31" t="s">
        <v>103</v>
      </c>
      <c r="B8" s="31">
        <v>18.5</v>
      </c>
    </row>
    <row r="9" spans="1:2" x14ac:dyDescent="0.25">
      <c r="A9" s="31" t="s">
        <v>104</v>
      </c>
      <c r="B9" s="31">
        <v>0.52</v>
      </c>
    </row>
    <row r="10" spans="1:2" x14ac:dyDescent="0.25">
      <c r="A10" s="31" t="s">
        <v>105</v>
      </c>
      <c r="B10" s="31">
        <v>2013</v>
      </c>
    </row>
    <row r="11" spans="1:2" x14ac:dyDescent="0.25">
      <c r="A11" s="31" t="s">
        <v>106</v>
      </c>
      <c r="B11" s="31">
        <v>7.6</v>
      </c>
    </row>
    <row r="12" spans="1:2" x14ac:dyDescent="0.25">
      <c r="A12" s="31" t="s">
        <v>107</v>
      </c>
      <c r="B12" s="31">
        <f>0.78*0.81</f>
        <v>0.63180000000000003</v>
      </c>
    </row>
    <row r="13" spans="1:2" x14ac:dyDescent="0.25">
      <c r="A13" s="31" t="s">
        <v>108</v>
      </c>
      <c r="B13" s="31" t="s">
        <v>109</v>
      </c>
    </row>
    <row r="14" spans="1:2" x14ac:dyDescent="0.25">
      <c r="A14" s="31" t="s">
        <v>110</v>
      </c>
      <c r="B14" s="31">
        <v>6.5</v>
      </c>
    </row>
    <row r="15" spans="1:2" x14ac:dyDescent="0.25">
      <c r="A15" s="32" t="s">
        <v>111</v>
      </c>
      <c r="B15" s="32">
        <v>0.25</v>
      </c>
    </row>
    <row r="17" spans="1:4" x14ac:dyDescent="0.25">
      <c r="A17" s="2" t="s">
        <v>359</v>
      </c>
    </row>
    <row r="18" spans="1:4" x14ac:dyDescent="0.25">
      <c r="A18" s="2"/>
    </row>
    <row r="19" spans="1:4" x14ac:dyDescent="0.25">
      <c r="A19" s="37" t="s">
        <v>323</v>
      </c>
      <c r="B19" s="17" t="s">
        <v>112</v>
      </c>
      <c r="C19" s="19" t="s">
        <v>113</v>
      </c>
      <c r="D19" s="18" t="s">
        <v>114</v>
      </c>
    </row>
    <row r="20" spans="1:4" x14ac:dyDescent="0.25">
      <c r="A20" s="30" t="s">
        <v>101</v>
      </c>
      <c r="B20" s="44">
        <v>40</v>
      </c>
      <c r="C20" s="45">
        <v>40</v>
      </c>
      <c r="D20" s="46">
        <v>40</v>
      </c>
    </row>
    <row r="21" spans="1:4" x14ac:dyDescent="0.25">
      <c r="A21" s="31" t="s">
        <v>102</v>
      </c>
      <c r="B21" s="47">
        <v>2005</v>
      </c>
      <c r="C21" s="48">
        <v>2005</v>
      </c>
      <c r="D21" s="49">
        <v>2005</v>
      </c>
    </row>
    <row r="22" spans="1:4" x14ac:dyDescent="0.25">
      <c r="A22" s="31" t="s">
        <v>116</v>
      </c>
      <c r="B22" s="47">
        <v>1.53</v>
      </c>
      <c r="C22" s="48">
        <f>0.14+0.45+0.09</f>
        <v>0.68</v>
      </c>
      <c r="D22" s="49">
        <f>0.14+0.45</f>
        <v>0.59000000000000008</v>
      </c>
    </row>
    <row r="23" spans="1:4" x14ac:dyDescent="0.25">
      <c r="A23" s="31" t="s">
        <v>117</v>
      </c>
      <c r="B23" s="47">
        <f>0.74*0.88</f>
        <v>0.6512</v>
      </c>
      <c r="C23" s="48">
        <f>0.71*0.88</f>
        <v>0.62480000000000002</v>
      </c>
      <c r="D23" s="49">
        <f>0.71*0.88</f>
        <v>0.62480000000000002</v>
      </c>
    </row>
    <row r="24" spans="1:4" x14ac:dyDescent="0.25">
      <c r="A24" s="31" t="s">
        <v>105</v>
      </c>
      <c r="B24" s="47">
        <v>2013</v>
      </c>
      <c r="C24" s="48">
        <v>2013</v>
      </c>
      <c r="D24" s="49">
        <v>2013</v>
      </c>
    </row>
    <row r="25" spans="1:4" x14ac:dyDescent="0.25">
      <c r="A25" s="31" t="s">
        <v>118</v>
      </c>
      <c r="B25" s="47">
        <v>0.65</v>
      </c>
      <c r="C25" s="48">
        <f>0.12+0.35+0.07</f>
        <v>0.54</v>
      </c>
      <c r="D25" s="49">
        <f>0.12+0.35</f>
        <v>0.47</v>
      </c>
    </row>
    <row r="26" spans="1:4" x14ac:dyDescent="0.25">
      <c r="A26" s="31" t="s">
        <v>119</v>
      </c>
      <c r="B26" s="47">
        <f>0.884*0.88</f>
        <v>0.77792000000000006</v>
      </c>
      <c r="C26" s="48">
        <v>0.71099999999999997</v>
      </c>
      <c r="D26" s="49">
        <v>0.71099999999999997</v>
      </c>
    </row>
    <row r="27" spans="1:4" x14ac:dyDescent="0.25">
      <c r="A27" s="31" t="s">
        <v>108</v>
      </c>
      <c r="B27" s="53" t="s">
        <v>109</v>
      </c>
      <c r="C27" s="54" t="s">
        <v>0</v>
      </c>
      <c r="D27" s="55" t="s">
        <v>0</v>
      </c>
    </row>
    <row r="28" spans="1:4" x14ac:dyDescent="0.25">
      <c r="A28" s="31" t="s">
        <v>120</v>
      </c>
      <c r="B28" s="47">
        <v>0.05</v>
      </c>
      <c r="C28" s="48">
        <v>0.17</v>
      </c>
      <c r="D28" s="49">
        <v>0.17</v>
      </c>
    </row>
    <row r="29" spans="1:4" x14ac:dyDescent="0.25">
      <c r="A29" s="31" t="s">
        <v>111</v>
      </c>
      <c r="B29" s="47">
        <v>0.25</v>
      </c>
      <c r="C29" s="48">
        <v>0.9</v>
      </c>
      <c r="D29" s="49">
        <v>0.9</v>
      </c>
    </row>
    <row r="30" spans="1:4" x14ac:dyDescent="0.25">
      <c r="A30" s="32" t="s">
        <v>121</v>
      </c>
      <c r="B30" s="50">
        <v>0</v>
      </c>
      <c r="C30" s="51">
        <v>0.9</v>
      </c>
      <c r="D30" s="52">
        <v>0</v>
      </c>
    </row>
    <row r="32" spans="1:4" x14ac:dyDescent="0.25">
      <c r="A32" s="2" t="s">
        <v>360</v>
      </c>
    </row>
    <row r="33" spans="1:2" x14ac:dyDescent="0.25">
      <c r="A33" s="2"/>
    </row>
    <row r="34" spans="1:2" x14ac:dyDescent="0.25">
      <c r="A34" s="37" t="s">
        <v>323</v>
      </c>
      <c r="B34" s="37" t="s">
        <v>115</v>
      </c>
    </row>
    <row r="35" spans="1:2" x14ac:dyDescent="0.25">
      <c r="A35" s="30" t="s">
        <v>101</v>
      </c>
      <c r="B35" s="30">
        <v>30</v>
      </c>
    </row>
    <row r="36" spans="1:2" x14ac:dyDescent="0.25">
      <c r="A36" s="31" t="s">
        <v>102</v>
      </c>
      <c r="B36" s="31">
        <v>2007</v>
      </c>
    </row>
    <row r="37" spans="1:2" x14ac:dyDescent="0.25">
      <c r="A37" s="31" t="s">
        <v>116</v>
      </c>
      <c r="B37" s="31">
        <v>1.01</v>
      </c>
    </row>
    <row r="38" spans="1:2" x14ac:dyDescent="0.25">
      <c r="A38" s="31" t="s">
        <v>122</v>
      </c>
      <c r="B38" s="31">
        <v>9.32</v>
      </c>
    </row>
    <row r="39" spans="1:2" x14ac:dyDescent="0.25">
      <c r="A39" s="31" t="s">
        <v>118</v>
      </c>
      <c r="B39" s="31">
        <v>0.44</v>
      </c>
    </row>
    <row r="40" spans="1:2" x14ac:dyDescent="0.25">
      <c r="A40" s="31" t="s">
        <v>105</v>
      </c>
      <c r="B40" s="31">
        <v>2013</v>
      </c>
    </row>
    <row r="41" spans="1:2" x14ac:dyDescent="0.25">
      <c r="A41" s="31" t="s">
        <v>123</v>
      </c>
      <c r="B41" s="31">
        <v>6.3</v>
      </c>
    </row>
    <row r="42" spans="1:2" x14ac:dyDescent="0.25">
      <c r="A42" s="31" t="s">
        <v>108</v>
      </c>
      <c r="B42" s="31" t="s">
        <v>109</v>
      </c>
    </row>
    <row r="43" spans="1:2" x14ac:dyDescent="0.25">
      <c r="A43" s="31" t="s">
        <v>120</v>
      </c>
      <c r="B43" s="31">
        <v>0</v>
      </c>
    </row>
    <row r="44" spans="1:2" x14ac:dyDescent="0.25">
      <c r="A44" s="32" t="s">
        <v>111</v>
      </c>
      <c r="B44" s="32">
        <v>0.5</v>
      </c>
    </row>
    <row r="47" spans="1:2" s="40" customFormat="1" ht="18.75" x14ac:dyDescent="0.3">
      <c r="A47" s="38" t="s">
        <v>406</v>
      </c>
    </row>
    <row r="49" spans="1:42" x14ac:dyDescent="0.25">
      <c r="A49" s="2" t="s">
        <v>482</v>
      </c>
    </row>
    <row r="51" spans="1:42" x14ac:dyDescent="0.25">
      <c r="A51" t="s">
        <v>389</v>
      </c>
    </row>
    <row r="52" spans="1:42" x14ac:dyDescent="0.25">
      <c r="A52" s="37" t="s">
        <v>481</v>
      </c>
      <c r="B52" s="19">
        <v>2010</v>
      </c>
      <c r="C52" s="19">
        <v>2011</v>
      </c>
      <c r="D52" s="19">
        <v>2012</v>
      </c>
      <c r="E52" s="19">
        <v>2013</v>
      </c>
      <c r="F52" s="19">
        <v>2014</v>
      </c>
      <c r="G52" s="19">
        <v>2015</v>
      </c>
      <c r="H52" s="19">
        <v>2016</v>
      </c>
      <c r="I52" s="19">
        <v>2017</v>
      </c>
      <c r="J52" s="19">
        <v>2018</v>
      </c>
      <c r="K52" s="19">
        <v>2019</v>
      </c>
      <c r="L52" s="19">
        <v>2020</v>
      </c>
      <c r="M52" s="19">
        <v>2021</v>
      </c>
      <c r="N52" s="19">
        <v>2022</v>
      </c>
      <c r="O52" s="19">
        <v>2023</v>
      </c>
      <c r="P52" s="19">
        <v>2024</v>
      </c>
      <c r="Q52" s="19">
        <v>2025</v>
      </c>
      <c r="R52" s="19">
        <v>2026</v>
      </c>
      <c r="S52" s="19">
        <v>2027</v>
      </c>
      <c r="T52" s="19">
        <v>2028</v>
      </c>
      <c r="U52" s="19">
        <v>2029</v>
      </c>
      <c r="V52" s="19">
        <v>2030</v>
      </c>
      <c r="W52" s="19">
        <v>2031</v>
      </c>
      <c r="X52" s="19">
        <v>2032</v>
      </c>
      <c r="Y52" s="19">
        <v>2033</v>
      </c>
      <c r="Z52" s="19">
        <v>2034</v>
      </c>
      <c r="AA52" s="19">
        <v>2035</v>
      </c>
      <c r="AB52" s="19">
        <v>2036</v>
      </c>
      <c r="AC52" s="19">
        <v>2037</v>
      </c>
      <c r="AD52" s="19">
        <v>2038</v>
      </c>
      <c r="AE52" s="19">
        <v>2039</v>
      </c>
      <c r="AF52" s="19">
        <v>2040</v>
      </c>
      <c r="AG52" s="19">
        <v>2041</v>
      </c>
      <c r="AH52" s="19">
        <v>2042</v>
      </c>
      <c r="AI52" s="19">
        <v>2043</v>
      </c>
      <c r="AJ52" s="19">
        <v>2044</v>
      </c>
      <c r="AK52" s="19">
        <v>2045</v>
      </c>
      <c r="AL52" s="19">
        <v>2046</v>
      </c>
      <c r="AM52" s="19">
        <v>2047</v>
      </c>
      <c r="AN52" s="19">
        <v>2048</v>
      </c>
      <c r="AO52" s="19">
        <v>2049</v>
      </c>
      <c r="AP52" s="18">
        <v>2050</v>
      </c>
    </row>
    <row r="53" spans="1:42" x14ac:dyDescent="0.25">
      <c r="A53" s="30" t="s">
        <v>112</v>
      </c>
      <c r="B53" s="7">
        <v>0.33</v>
      </c>
      <c r="C53" s="7">
        <v>0.33</v>
      </c>
      <c r="D53" s="7">
        <v>0.33</v>
      </c>
      <c r="E53" s="7">
        <v>0.33</v>
      </c>
      <c r="F53" s="7">
        <v>0.33</v>
      </c>
      <c r="G53" s="7">
        <v>0.33</v>
      </c>
      <c r="H53" s="7">
        <v>0.33</v>
      </c>
      <c r="I53" s="7">
        <v>0.33</v>
      </c>
      <c r="J53" s="7">
        <v>0.33</v>
      </c>
      <c r="K53" s="7">
        <v>0.33</v>
      </c>
      <c r="L53" s="7">
        <v>0.33</v>
      </c>
      <c r="M53" s="7">
        <v>0.33</v>
      </c>
      <c r="N53" s="7">
        <v>0.33</v>
      </c>
      <c r="O53" s="7">
        <v>0.33</v>
      </c>
      <c r="P53" s="7">
        <v>0.33</v>
      </c>
      <c r="Q53" s="7">
        <v>0.33</v>
      </c>
      <c r="R53" s="7">
        <v>0.33</v>
      </c>
      <c r="S53" s="7">
        <v>0.33</v>
      </c>
      <c r="T53" s="7">
        <v>0.33</v>
      </c>
      <c r="U53" s="7">
        <v>0.33</v>
      </c>
      <c r="V53" s="7">
        <v>0.33</v>
      </c>
      <c r="W53" s="7">
        <v>0.33</v>
      </c>
      <c r="X53" s="7">
        <v>0.33</v>
      </c>
      <c r="Y53" s="7">
        <v>0.33</v>
      </c>
      <c r="Z53" s="7">
        <v>0.33</v>
      </c>
      <c r="AA53" s="7">
        <v>0.33</v>
      </c>
      <c r="AB53" s="7">
        <v>0.33</v>
      </c>
      <c r="AC53" s="7">
        <v>0.33</v>
      </c>
      <c r="AD53" s="7">
        <v>0.33</v>
      </c>
      <c r="AE53" s="7">
        <v>0.33</v>
      </c>
      <c r="AF53" s="7">
        <v>0.33</v>
      </c>
      <c r="AG53" s="7">
        <v>0.33</v>
      </c>
      <c r="AH53" s="7">
        <v>0.33</v>
      </c>
      <c r="AI53" s="7">
        <v>0.33</v>
      </c>
      <c r="AJ53" s="7">
        <v>0.33</v>
      </c>
      <c r="AK53" s="7">
        <v>0.33</v>
      </c>
      <c r="AL53" s="7">
        <v>0.33</v>
      </c>
      <c r="AM53" s="7">
        <v>0.33</v>
      </c>
      <c r="AN53" s="7">
        <v>0.33</v>
      </c>
      <c r="AO53" s="7">
        <v>0.33</v>
      </c>
      <c r="AP53" s="8">
        <v>0.33</v>
      </c>
    </row>
    <row r="54" spans="1:42" x14ac:dyDescent="0.25">
      <c r="A54" s="31" t="s">
        <v>113</v>
      </c>
      <c r="B54" s="10">
        <v>0</v>
      </c>
      <c r="C54" s="10">
        <v>0</v>
      </c>
      <c r="D54" s="10">
        <v>0</v>
      </c>
      <c r="E54" s="10">
        <v>0</v>
      </c>
      <c r="F54" s="10">
        <v>0</v>
      </c>
      <c r="G54" s="10">
        <v>0</v>
      </c>
      <c r="H54" s="10">
        <v>0</v>
      </c>
      <c r="I54" s="10">
        <v>0</v>
      </c>
      <c r="J54" s="10">
        <v>0</v>
      </c>
      <c r="K54" s="10">
        <v>0</v>
      </c>
      <c r="L54" s="10">
        <v>0</v>
      </c>
      <c r="M54" s="10">
        <v>0</v>
      </c>
      <c r="N54" s="10">
        <v>0</v>
      </c>
      <c r="O54" s="10">
        <v>0</v>
      </c>
      <c r="P54" s="10">
        <v>0</v>
      </c>
      <c r="Q54" s="10">
        <v>0</v>
      </c>
      <c r="R54" s="10">
        <v>0</v>
      </c>
      <c r="S54" s="10">
        <v>0</v>
      </c>
      <c r="T54" s="10">
        <v>0</v>
      </c>
      <c r="U54" s="10">
        <v>0</v>
      </c>
      <c r="V54" s="10">
        <v>0</v>
      </c>
      <c r="W54" s="10">
        <v>0</v>
      </c>
      <c r="X54" s="10">
        <v>0</v>
      </c>
      <c r="Y54" s="10">
        <v>0</v>
      </c>
      <c r="Z54" s="10">
        <v>0</v>
      </c>
      <c r="AA54" s="10">
        <v>0</v>
      </c>
      <c r="AB54" s="10">
        <v>0</v>
      </c>
      <c r="AC54" s="10">
        <v>0</v>
      </c>
      <c r="AD54" s="10">
        <v>0</v>
      </c>
      <c r="AE54" s="10">
        <v>0</v>
      </c>
      <c r="AF54" s="10">
        <v>0</v>
      </c>
      <c r="AG54" s="10">
        <v>0</v>
      </c>
      <c r="AH54" s="10">
        <v>0</v>
      </c>
      <c r="AI54" s="10">
        <v>0</v>
      </c>
      <c r="AJ54" s="10">
        <v>0</v>
      </c>
      <c r="AK54" s="10">
        <v>0</v>
      </c>
      <c r="AL54" s="10">
        <v>0</v>
      </c>
      <c r="AM54" s="10">
        <v>0</v>
      </c>
      <c r="AN54" s="10">
        <v>0</v>
      </c>
      <c r="AO54" s="10">
        <v>0</v>
      </c>
      <c r="AP54" s="11">
        <v>0</v>
      </c>
    </row>
    <row r="55" spans="1:42" x14ac:dyDescent="0.25">
      <c r="A55" s="32" t="s">
        <v>114</v>
      </c>
      <c r="B55" s="13">
        <v>0.67</v>
      </c>
      <c r="C55" s="13">
        <v>0.67</v>
      </c>
      <c r="D55" s="13">
        <v>0.66999999999999904</v>
      </c>
      <c r="E55" s="13">
        <v>0.67</v>
      </c>
      <c r="F55" s="13">
        <v>0.67</v>
      </c>
      <c r="G55" s="13">
        <v>0.67</v>
      </c>
      <c r="H55" s="13">
        <v>0.67</v>
      </c>
      <c r="I55" s="13">
        <v>0.66999999999999904</v>
      </c>
      <c r="J55" s="13">
        <v>0.67</v>
      </c>
      <c r="K55" s="13">
        <v>0.67</v>
      </c>
      <c r="L55" s="13">
        <v>0.67</v>
      </c>
      <c r="M55" s="13">
        <v>0.67</v>
      </c>
      <c r="N55" s="13">
        <v>0.66999999999999904</v>
      </c>
      <c r="O55" s="13">
        <v>0.67</v>
      </c>
      <c r="P55" s="13">
        <v>0.67</v>
      </c>
      <c r="Q55" s="13">
        <v>0.67</v>
      </c>
      <c r="R55" s="13">
        <v>0.67</v>
      </c>
      <c r="S55" s="13">
        <v>0.66999999999999904</v>
      </c>
      <c r="T55" s="13">
        <v>0.67</v>
      </c>
      <c r="U55" s="13">
        <v>0.67</v>
      </c>
      <c r="V55" s="13">
        <v>0.67</v>
      </c>
      <c r="W55" s="13">
        <v>0.67</v>
      </c>
      <c r="X55" s="13">
        <v>0.67</v>
      </c>
      <c r="Y55" s="13">
        <v>0.67</v>
      </c>
      <c r="Z55" s="13">
        <v>0.67</v>
      </c>
      <c r="AA55" s="13">
        <v>0.67</v>
      </c>
      <c r="AB55" s="13">
        <v>0.67</v>
      </c>
      <c r="AC55" s="13">
        <v>0.67</v>
      </c>
      <c r="AD55" s="13">
        <v>0.67</v>
      </c>
      <c r="AE55" s="13">
        <v>0.67</v>
      </c>
      <c r="AF55" s="13">
        <v>0.67</v>
      </c>
      <c r="AG55" s="13">
        <v>0.67</v>
      </c>
      <c r="AH55" s="13">
        <v>0.67</v>
      </c>
      <c r="AI55" s="13">
        <v>0.67</v>
      </c>
      <c r="AJ55" s="13">
        <v>0.67</v>
      </c>
      <c r="AK55" s="13">
        <v>0.67</v>
      </c>
      <c r="AL55" s="13">
        <v>0.67</v>
      </c>
      <c r="AM55" s="13">
        <v>0.67</v>
      </c>
      <c r="AN55" s="13">
        <v>0.66999999999999904</v>
      </c>
      <c r="AO55" s="13">
        <v>0.67</v>
      </c>
      <c r="AP55" s="14">
        <v>0.67</v>
      </c>
    </row>
    <row r="57" spans="1:42" x14ac:dyDescent="0.25">
      <c r="A57" t="s">
        <v>390</v>
      </c>
    </row>
    <row r="58" spans="1:42" x14ac:dyDescent="0.25">
      <c r="A58" s="37" t="s">
        <v>481</v>
      </c>
      <c r="B58" s="19">
        <v>2010</v>
      </c>
      <c r="C58" s="19">
        <v>2011</v>
      </c>
      <c r="D58" s="19">
        <v>2012</v>
      </c>
      <c r="E58" s="19">
        <v>2013</v>
      </c>
      <c r="F58" s="19">
        <v>2014</v>
      </c>
      <c r="G58" s="19">
        <v>2015</v>
      </c>
      <c r="H58" s="19">
        <v>2016</v>
      </c>
      <c r="I58" s="19">
        <v>2017</v>
      </c>
      <c r="J58" s="19">
        <v>2018</v>
      </c>
      <c r="K58" s="19">
        <v>2019</v>
      </c>
      <c r="L58" s="19">
        <v>2020</v>
      </c>
      <c r="M58" s="19">
        <v>2021</v>
      </c>
      <c r="N58" s="19">
        <v>2022</v>
      </c>
      <c r="O58" s="19">
        <v>2023</v>
      </c>
      <c r="P58" s="19">
        <v>2024</v>
      </c>
      <c r="Q58" s="19">
        <v>2025</v>
      </c>
      <c r="R58" s="19">
        <v>2026</v>
      </c>
      <c r="S58" s="19">
        <v>2027</v>
      </c>
      <c r="T58" s="19">
        <v>2028</v>
      </c>
      <c r="U58" s="19">
        <v>2029</v>
      </c>
      <c r="V58" s="19">
        <v>2030</v>
      </c>
      <c r="W58" s="19">
        <v>2031</v>
      </c>
      <c r="X58" s="19">
        <v>2032</v>
      </c>
      <c r="Y58" s="19">
        <v>2033</v>
      </c>
      <c r="Z58" s="19">
        <v>2034</v>
      </c>
      <c r="AA58" s="19">
        <v>2035</v>
      </c>
      <c r="AB58" s="19">
        <v>2036</v>
      </c>
      <c r="AC58" s="19">
        <v>2037</v>
      </c>
      <c r="AD58" s="19">
        <v>2038</v>
      </c>
      <c r="AE58" s="19">
        <v>2039</v>
      </c>
      <c r="AF58" s="19">
        <v>2040</v>
      </c>
      <c r="AG58" s="19">
        <v>2041</v>
      </c>
      <c r="AH58" s="19">
        <v>2042</v>
      </c>
      <c r="AI58" s="19">
        <v>2043</v>
      </c>
      <c r="AJ58" s="19">
        <v>2044</v>
      </c>
      <c r="AK58" s="19">
        <v>2045</v>
      </c>
      <c r="AL58" s="19">
        <v>2046</v>
      </c>
      <c r="AM58" s="19">
        <v>2047</v>
      </c>
      <c r="AN58" s="19">
        <v>2048</v>
      </c>
      <c r="AO58" s="19">
        <v>2049</v>
      </c>
      <c r="AP58" s="18">
        <v>2050</v>
      </c>
    </row>
    <row r="59" spans="1:42" x14ac:dyDescent="0.25">
      <c r="A59" s="30" t="s">
        <v>112</v>
      </c>
      <c r="B59" s="7">
        <v>0.33</v>
      </c>
      <c r="C59" s="7">
        <v>0.33</v>
      </c>
      <c r="D59" s="7">
        <v>0.33</v>
      </c>
      <c r="E59" s="7">
        <v>0.33</v>
      </c>
      <c r="F59" s="7">
        <v>0.33</v>
      </c>
      <c r="G59" s="7">
        <v>0.33</v>
      </c>
      <c r="H59" s="7">
        <v>0.33</v>
      </c>
      <c r="I59" s="7">
        <v>0.33</v>
      </c>
      <c r="J59" s="7">
        <v>0.33</v>
      </c>
      <c r="K59" s="7">
        <v>0.33</v>
      </c>
      <c r="L59" s="7">
        <v>0.33</v>
      </c>
      <c r="M59" s="7">
        <v>0.39700000000000002</v>
      </c>
      <c r="N59" s="7">
        <v>0.46400000000000002</v>
      </c>
      <c r="O59" s="7">
        <v>0.53099999999999903</v>
      </c>
      <c r="P59" s="7">
        <v>0.59799999999999998</v>
      </c>
      <c r="Q59" s="7">
        <v>0.66500000000000004</v>
      </c>
      <c r="R59" s="7">
        <v>0.73199999999999998</v>
      </c>
      <c r="S59" s="7">
        <v>0.79899999999999904</v>
      </c>
      <c r="T59" s="7">
        <v>0.86599999999999999</v>
      </c>
      <c r="U59" s="7">
        <v>0.93300000000000005</v>
      </c>
      <c r="V59" s="7">
        <v>1</v>
      </c>
      <c r="W59" s="7">
        <v>1</v>
      </c>
      <c r="X59" s="7">
        <v>1</v>
      </c>
      <c r="Y59" s="7">
        <v>1</v>
      </c>
      <c r="Z59" s="7">
        <v>1</v>
      </c>
      <c r="AA59" s="7">
        <v>1</v>
      </c>
      <c r="AB59" s="7">
        <v>1</v>
      </c>
      <c r="AC59" s="7">
        <v>1</v>
      </c>
      <c r="AD59" s="7">
        <v>1</v>
      </c>
      <c r="AE59" s="7">
        <v>1</v>
      </c>
      <c r="AF59" s="7">
        <v>1</v>
      </c>
      <c r="AG59" s="7">
        <v>1</v>
      </c>
      <c r="AH59" s="7">
        <v>1</v>
      </c>
      <c r="AI59" s="7">
        <v>1</v>
      </c>
      <c r="AJ59" s="7">
        <v>1</v>
      </c>
      <c r="AK59" s="7">
        <v>1</v>
      </c>
      <c r="AL59" s="7">
        <v>1</v>
      </c>
      <c r="AM59" s="7">
        <v>1</v>
      </c>
      <c r="AN59" s="7">
        <v>1</v>
      </c>
      <c r="AO59" s="7">
        <v>1</v>
      </c>
      <c r="AP59" s="8">
        <v>1</v>
      </c>
    </row>
    <row r="60" spans="1:42" x14ac:dyDescent="0.25">
      <c r="A60" s="31" t="s">
        <v>113</v>
      </c>
      <c r="B60" s="10">
        <v>0</v>
      </c>
      <c r="C60" s="10">
        <v>0</v>
      </c>
      <c r="D60" s="10">
        <v>0</v>
      </c>
      <c r="E60" s="10">
        <v>0</v>
      </c>
      <c r="F60" s="10">
        <v>0</v>
      </c>
      <c r="G60" s="10">
        <v>0</v>
      </c>
      <c r="H60" s="10">
        <v>0</v>
      </c>
      <c r="I60" s="10">
        <v>0</v>
      </c>
      <c r="J60" s="10">
        <v>0</v>
      </c>
      <c r="K60" s="10">
        <v>0</v>
      </c>
      <c r="L60" s="10">
        <v>0</v>
      </c>
      <c r="M60" s="10">
        <v>0</v>
      </c>
      <c r="N60" s="10">
        <v>0</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0</v>
      </c>
      <c r="AG60" s="10">
        <v>0</v>
      </c>
      <c r="AH60" s="10">
        <v>0</v>
      </c>
      <c r="AI60" s="10">
        <v>0</v>
      </c>
      <c r="AJ60" s="10">
        <v>0</v>
      </c>
      <c r="AK60" s="10">
        <v>0</v>
      </c>
      <c r="AL60" s="10">
        <v>0</v>
      </c>
      <c r="AM60" s="10">
        <v>0</v>
      </c>
      <c r="AN60" s="10">
        <v>0</v>
      </c>
      <c r="AO60" s="10">
        <v>0</v>
      </c>
      <c r="AP60" s="11">
        <v>0</v>
      </c>
    </row>
    <row r="61" spans="1:42" x14ac:dyDescent="0.25">
      <c r="A61" s="32" t="s">
        <v>114</v>
      </c>
      <c r="B61" s="13">
        <v>0.67</v>
      </c>
      <c r="C61" s="13">
        <v>0.67</v>
      </c>
      <c r="D61" s="13">
        <v>0.67</v>
      </c>
      <c r="E61" s="13">
        <v>0.66999999999999904</v>
      </c>
      <c r="F61" s="13">
        <v>0.67</v>
      </c>
      <c r="G61" s="13">
        <v>0.67</v>
      </c>
      <c r="H61" s="13">
        <v>0.67</v>
      </c>
      <c r="I61" s="13">
        <v>0.67</v>
      </c>
      <c r="J61" s="13">
        <v>0.67</v>
      </c>
      <c r="K61" s="13">
        <v>0.67</v>
      </c>
      <c r="L61" s="13">
        <v>0.67</v>
      </c>
      <c r="M61" s="13">
        <v>0.60299999999999998</v>
      </c>
      <c r="N61" s="13">
        <v>0.53600000000000003</v>
      </c>
      <c r="O61" s="13">
        <v>0.46899999999999997</v>
      </c>
      <c r="P61" s="13">
        <v>0.40200000000000002</v>
      </c>
      <c r="Q61" s="13">
        <v>0.33500000000000002</v>
      </c>
      <c r="R61" s="13">
        <v>0.26800000000000002</v>
      </c>
      <c r="S61" s="13">
        <v>0.20100000000000001</v>
      </c>
      <c r="T61" s="13">
        <v>0.13400000000000001</v>
      </c>
      <c r="U61" s="13">
        <v>6.6999999999999907E-2</v>
      </c>
      <c r="V61" s="13">
        <v>0</v>
      </c>
      <c r="W61" s="13">
        <v>0</v>
      </c>
      <c r="X61" s="13">
        <v>0</v>
      </c>
      <c r="Y61" s="13">
        <v>0</v>
      </c>
      <c r="Z61" s="13">
        <v>0</v>
      </c>
      <c r="AA61" s="13">
        <v>0</v>
      </c>
      <c r="AB61" s="13">
        <v>0</v>
      </c>
      <c r="AC61" s="13">
        <v>0</v>
      </c>
      <c r="AD61" s="13">
        <v>0</v>
      </c>
      <c r="AE61" s="13">
        <v>0</v>
      </c>
      <c r="AF61" s="13">
        <v>0</v>
      </c>
      <c r="AG61" s="13">
        <v>0</v>
      </c>
      <c r="AH61" s="13">
        <v>0</v>
      </c>
      <c r="AI61" s="13">
        <v>0</v>
      </c>
      <c r="AJ61" s="13">
        <v>0</v>
      </c>
      <c r="AK61" s="13">
        <v>0</v>
      </c>
      <c r="AL61" s="13">
        <v>0</v>
      </c>
      <c r="AM61" s="13">
        <v>0</v>
      </c>
      <c r="AN61" s="13">
        <v>0</v>
      </c>
      <c r="AO61" s="13">
        <v>0</v>
      </c>
      <c r="AP61" s="14">
        <v>0</v>
      </c>
    </row>
    <row r="63" spans="1:42" x14ac:dyDescent="0.25">
      <c r="A63" t="s">
        <v>391</v>
      </c>
    </row>
    <row r="64" spans="1:42" x14ac:dyDescent="0.25">
      <c r="A64" s="37" t="s">
        <v>481</v>
      </c>
      <c r="B64" s="19">
        <v>2010</v>
      </c>
      <c r="C64" s="19">
        <v>2011</v>
      </c>
      <c r="D64" s="19">
        <v>2012</v>
      </c>
      <c r="E64" s="19">
        <v>2013</v>
      </c>
      <c r="F64" s="19">
        <v>2014</v>
      </c>
      <c r="G64" s="19">
        <v>2015</v>
      </c>
      <c r="H64" s="19">
        <v>2016</v>
      </c>
      <c r="I64" s="19">
        <v>2017</v>
      </c>
      <c r="J64" s="19">
        <v>2018</v>
      </c>
      <c r="K64" s="19">
        <v>2019</v>
      </c>
      <c r="L64" s="19">
        <v>2020</v>
      </c>
      <c r="M64" s="19">
        <v>2021</v>
      </c>
      <c r="N64" s="19">
        <v>2022</v>
      </c>
      <c r="O64" s="19">
        <v>2023</v>
      </c>
      <c r="P64" s="19">
        <v>2024</v>
      </c>
      <c r="Q64" s="19">
        <v>2025</v>
      </c>
      <c r="R64" s="19">
        <v>2026</v>
      </c>
      <c r="S64" s="19">
        <v>2027</v>
      </c>
      <c r="T64" s="19">
        <v>2028</v>
      </c>
      <c r="U64" s="19">
        <v>2029</v>
      </c>
      <c r="V64" s="19">
        <v>2030</v>
      </c>
      <c r="W64" s="19">
        <v>2031</v>
      </c>
      <c r="X64" s="19">
        <v>2032</v>
      </c>
      <c r="Y64" s="19">
        <v>2033</v>
      </c>
      <c r="Z64" s="19">
        <v>2034</v>
      </c>
      <c r="AA64" s="19">
        <v>2035</v>
      </c>
      <c r="AB64" s="19">
        <v>2036</v>
      </c>
      <c r="AC64" s="19">
        <v>2037</v>
      </c>
      <c r="AD64" s="19">
        <v>2038</v>
      </c>
      <c r="AE64" s="19">
        <v>2039</v>
      </c>
      <c r="AF64" s="19">
        <v>2040</v>
      </c>
      <c r="AG64" s="19">
        <v>2041</v>
      </c>
      <c r="AH64" s="19">
        <v>2042</v>
      </c>
      <c r="AI64" s="19">
        <v>2043</v>
      </c>
      <c r="AJ64" s="19">
        <v>2044</v>
      </c>
      <c r="AK64" s="19">
        <v>2045</v>
      </c>
      <c r="AL64" s="19">
        <v>2046</v>
      </c>
      <c r="AM64" s="19">
        <v>2047</v>
      </c>
      <c r="AN64" s="19">
        <v>2048</v>
      </c>
      <c r="AO64" s="19">
        <v>2049</v>
      </c>
      <c r="AP64" s="18">
        <v>2050</v>
      </c>
    </row>
    <row r="65" spans="1:42" x14ac:dyDescent="0.25">
      <c r="A65" s="30" t="s">
        <v>112</v>
      </c>
      <c r="B65" s="7">
        <v>0</v>
      </c>
      <c r="C65" s="7">
        <v>0</v>
      </c>
      <c r="D65" s="7">
        <v>0</v>
      </c>
      <c r="E65" s="7">
        <v>0</v>
      </c>
      <c r="F65" s="7">
        <v>0</v>
      </c>
      <c r="G65" s="7">
        <v>0</v>
      </c>
      <c r="H65" s="7">
        <v>0</v>
      </c>
      <c r="I65" s="7">
        <v>0</v>
      </c>
      <c r="J65" s="7">
        <v>0</v>
      </c>
      <c r="K65" s="7">
        <v>0</v>
      </c>
      <c r="L65" s="7">
        <v>0</v>
      </c>
      <c r="M65" s="7">
        <v>0</v>
      </c>
      <c r="N65" s="7">
        <v>0</v>
      </c>
      <c r="O65" s="7">
        <v>0</v>
      </c>
      <c r="P65" s="7">
        <v>0</v>
      </c>
      <c r="Q65" s="7">
        <v>0</v>
      </c>
      <c r="R65" s="7">
        <v>0</v>
      </c>
      <c r="S65" s="7">
        <v>0</v>
      </c>
      <c r="T65" s="7">
        <v>0</v>
      </c>
      <c r="U65" s="7">
        <v>0</v>
      </c>
      <c r="V65" s="7">
        <v>0</v>
      </c>
      <c r="W65" s="7">
        <v>0</v>
      </c>
      <c r="X65" s="7">
        <v>0</v>
      </c>
      <c r="Y65" s="7">
        <v>0</v>
      </c>
      <c r="Z65" s="7">
        <v>0</v>
      </c>
      <c r="AA65" s="7">
        <v>0</v>
      </c>
      <c r="AB65" s="7">
        <v>0</v>
      </c>
      <c r="AC65" s="7">
        <v>0</v>
      </c>
      <c r="AD65" s="7">
        <v>0</v>
      </c>
      <c r="AE65" s="7">
        <v>0</v>
      </c>
      <c r="AF65" s="7">
        <v>0</v>
      </c>
      <c r="AG65" s="7">
        <v>0</v>
      </c>
      <c r="AH65" s="7">
        <v>0</v>
      </c>
      <c r="AI65" s="7">
        <v>0</v>
      </c>
      <c r="AJ65" s="7">
        <v>0</v>
      </c>
      <c r="AK65" s="7">
        <v>0</v>
      </c>
      <c r="AL65" s="7">
        <v>0</v>
      </c>
      <c r="AM65" s="7">
        <v>0</v>
      </c>
      <c r="AN65" s="7">
        <v>0</v>
      </c>
      <c r="AO65" s="7">
        <v>0</v>
      </c>
      <c r="AP65" s="8">
        <v>0</v>
      </c>
    </row>
    <row r="66" spans="1:42" x14ac:dyDescent="0.25">
      <c r="A66" s="31" t="s">
        <v>113</v>
      </c>
      <c r="B66" s="10">
        <v>0.33</v>
      </c>
      <c r="C66" s="10">
        <v>0.33</v>
      </c>
      <c r="D66" s="10">
        <v>0.33</v>
      </c>
      <c r="E66" s="10">
        <v>0.33</v>
      </c>
      <c r="F66" s="10">
        <v>0.33</v>
      </c>
      <c r="G66" s="10">
        <v>0.33</v>
      </c>
      <c r="H66" s="10">
        <v>0.33</v>
      </c>
      <c r="I66" s="10">
        <v>0.33</v>
      </c>
      <c r="J66" s="10">
        <v>0.33</v>
      </c>
      <c r="K66" s="10">
        <v>0.33</v>
      </c>
      <c r="L66" s="10">
        <v>0.33</v>
      </c>
      <c r="M66" s="10">
        <v>0.39700000000000002</v>
      </c>
      <c r="N66" s="10">
        <v>0.46400000000000002</v>
      </c>
      <c r="O66" s="10">
        <v>0.53099999999999903</v>
      </c>
      <c r="P66" s="10">
        <v>0.59799999999999998</v>
      </c>
      <c r="Q66" s="10">
        <v>0.66500000000000004</v>
      </c>
      <c r="R66" s="10">
        <v>0.73199999999999998</v>
      </c>
      <c r="S66" s="10">
        <v>0.79899999999999904</v>
      </c>
      <c r="T66" s="10">
        <v>0.86599999999999999</v>
      </c>
      <c r="U66" s="10">
        <v>0.93300000000000005</v>
      </c>
      <c r="V66" s="10">
        <v>1</v>
      </c>
      <c r="W66" s="10">
        <v>1</v>
      </c>
      <c r="X66" s="10">
        <v>1</v>
      </c>
      <c r="Y66" s="10">
        <v>1</v>
      </c>
      <c r="Z66" s="10">
        <v>1</v>
      </c>
      <c r="AA66" s="10">
        <v>1</v>
      </c>
      <c r="AB66" s="10">
        <v>1</v>
      </c>
      <c r="AC66" s="10">
        <v>1</v>
      </c>
      <c r="AD66" s="10">
        <v>1</v>
      </c>
      <c r="AE66" s="10">
        <v>1</v>
      </c>
      <c r="AF66" s="10">
        <v>1</v>
      </c>
      <c r="AG66" s="10">
        <v>1</v>
      </c>
      <c r="AH66" s="10">
        <v>1</v>
      </c>
      <c r="AI66" s="10">
        <v>1</v>
      </c>
      <c r="AJ66" s="10">
        <v>1</v>
      </c>
      <c r="AK66" s="10">
        <v>1</v>
      </c>
      <c r="AL66" s="10">
        <v>1</v>
      </c>
      <c r="AM66" s="10">
        <v>1</v>
      </c>
      <c r="AN66" s="10">
        <v>1</v>
      </c>
      <c r="AO66" s="10">
        <v>1</v>
      </c>
      <c r="AP66" s="11">
        <v>1</v>
      </c>
    </row>
    <row r="67" spans="1:42" x14ac:dyDescent="0.25">
      <c r="A67" s="32" t="s">
        <v>114</v>
      </c>
      <c r="B67" s="13">
        <v>0.67</v>
      </c>
      <c r="C67" s="13">
        <v>0.67</v>
      </c>
      <c r="D67" s="13">
        <v>0.67</v>
      </c>
      <c r="E67" s="13">
        <v>0.66999999999999904</v>
      </c>
      <c r="F67" s="13">
        <v>0.67</v>
      </c>
      <c r="G67" s="13">
        <v>0.67</v>
      </c>
      <c r="H67" s="13">
        <v>0.67</v>
      </c>
      <c r="I67" s="13">
        <v>0.67</v>
      </c>
      <c r="J67" s="13">
        <v>0.67</v>
      </c>
      <c r="K67" s="13">
        <v>0.67</v>
      </c>
      <c r="L67" s="13">
        <v>0.67</v>
      </c>
      <c r="M67" s="13">
        <v>0.60299999999999998</v>
      </c>
      <c r="N67" s="13">
        <v>0.53600000000000003</v>
      </c>
      <c r="O67" s="13">
        <v>0.46899999999999997</v>
      </c>
      <c r="P67" s="13">
        <v>0.40200000000000002</v>
      </c>
      <c r="Q67" s="13">
        <v>0.33500000000000002</v>
      </c>
      <c r="R67" s="13">
        <v>0.26800000000000002</v>
      </c>
      <c r="S67" s="13">
        <v>0.20100000000000001</v>
      </c>
      <c r="T67" s="13">
        <v>0.13400000000000001</v>
      </c>
      <c r="U67" s="13">
        <v>6.6999999999999907E-2</v>
      </c>
      <c r="V67" s="13">
        <v>0</v>
      </c>
      <c r="W67" s="13">
        <v>0</v>
      </c>
      <c r="X67" s="13">
        <v>0</v>
      </c>
      <c r="Y67" s="13">
        <v>0</v>
      </c>
      <c r="Z67" s="13">
        <v>0</v>
      </c>
      <c r="AA67" s="13">
        <v>0</v>
      </c>
      <c r="AB67" s="13">
        <v>0</v>
      </c>
      <c r="AC67" s="13">
        <v>0</v>
      </c>
      <c r="AD67" s="13">
        <v>0</v>
      </c>
      <c r="AE67" s="13">
        <v>0</v>
      </c>
      <c r="AF67" s="13">
        <v>0</v>
      </c>
      <c r="AG67" s="13">
        <v>0</v>
      </c>
      <c r="AH67" s="13">
        <v>0</v>
      </c>
      <c r="AI67" s="13">
        <v>0</v>
      </c>
      <c r="AJ67" s="13">
        <v>0</v>
      </c>
      <c r="AK67" s="13">
        <v>0</v>
      </c>
      <c r="AL67" s="13">
        <v>0</v>
      </c>
      <c r="AM67" s="13">
        <v>0</v>
      </c>
      <c r="AN67" s="13">
        <v>0</v>
      </c>
      <c r="AO67" s="13">
        <v>0</v>
      </c>
      <c r="AP67" s="14">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3"/>
  <sheetViews>
    <sheetView showGridLines="0" workbookViewId="0">
      <selection activeCell="A2" sqref="A2"/>
    </sheetView>
  </sheetViews>
  <sheetFormatPr defaultRowHeight="15" x14ac:dyDescent="0.25"/>
  <cols>
    <col min="1" max="1" width="31.85546875" style="114" customWidth="1"/>
    <col min="2" max="16384" width="9.140625" style="114"/>
  </cols>
  <sheetData>
    <row r="1" spans="1:38" s="134" customFormat="1" ht="18.75" x14ac:dyDescent="0.3">
      <c r="A1" s="38" t="s">
        <v>524</v>
      </c>
    </row>
    <row r="3" spans="1:38" x14ac:dyDescent="0.25">
      <c r="A3" s="113" t="s">
        <v>362</v>
      </c>
    </row>
    <row r="4" spans="1:38" x14ac:dyDescent="0.25">
      <c r="A4" s="113"/>
    </row>
    <row r="5" spans="1:38" x14ac:dyDescent="0.25">
      <c r="A5" s="115" t="s">
        <v>248</v>
      </c>
      <c r="B5" s="116">
        <v>2014</v>
      </c>
      <c r="C5" s="116">
        <v>2015</v>
      </c>
      <c r="D5" s="116">
        <v>2016</v>
      </c>
      <c r="E5" s="116">
        <v>2017</v>
      </c>
      <c r="F5" s="116">
        <v>2018</v>
      </c>
      <c r="G5" s="116">
        <v>2019</v>
      </c>
      <c r="H5" s="116">
        <v>2020</v>
      </c>
      <c r="I5" s="116">
        <v>2021</v>
      </c>
      <c r="J5" s="116">
        <v>2022</v>
      </c>
      <c r="K5" s="116">
        <v>2023</v>
      </c>
      <c r="L5" s="116">
        <v>2024</v>
      </c>
      <c r="M5" s="116">
        <v>2025</v>
      </c>
      <c r="N5" s="116">
        <v>2026</v>
      </c>
      <c r="O5" s="116">
        <v>2027</v>
      </c>
      <c r="P5" s="116">
        <v>2028</v>
      </c>
      <c r="Q5" s="116">
        <v>2029</v>
      </c>
      <c r="R5" s="116">
        <v>2030</v>
      </c>
      <c r="S5" s="116">
        <v>2031</v>
      </c>
      <c r="T5" s="116">
        <v>2032</v>
      </c>
      <c r="U5" s="116">
        <v>2033</v>
      </c>
      <c r="V5" s="116">
        <v>2034</v>
      </c>
      <c r="W5" s="116">
        <v>2035</v>
      </c>
      <c r="X5" s="116">
        <v>2036</v>
      </c>
      <c r="Y5" s="116">
        <v>2037</v>
      </c>
      <c r="Z5" s="116">
        <v>2038</v>
      </c>
      <c r="AA5" s="116">
        <v>2039</v>
      </c>
      <c r="AB5" s="116">
        <v>2040</v>
      </c>
      <c r="AC5" s="116">
        <v>2041</v>
      </c>
      <c r="AD5" s="116">
        <v>2042</v>
      </c>
      <c r="AE5" s="116">
        <v>2043</v>
      </c>
      <c r="AF5" s="116">
        <v>2044</v>
      </c>
      <c r="AG5" s="116">
        <v>2045</v>
      </c>
      <c r="AH5" s="116">
        <v>2046</v>
      </c>
      <c r="AI5" s="116">
        <v>2047</v>
      </c>
      <c r="AJ5" s="116">
        <v>2048</v>
      </c>
      <c r="AK5" s="116">
        <v>2049</v>
      </c>
      <c r="AL5" s="117">
        <v>2050</v>
      </c>
    </row>
    <row r="6" spans="1:38" x14ac:dyDescent="0.25">
      <c r="A6" s="118" t="s">
        <v>483</v>
      </c>
      <c r="B6" s="119" t="s">
        <v>318</v>
      </c>
      <c r="C6" s="119">
        <v>2.5418678492957998</v>
      </c>
      <c r="D6" s="119">
        <v>2.6041102021053502</v>
      </c>
      <c r="E6" s="119">
        <v>2.60209339246479</v>
      </c>
      <c r="F6" s="119">
        <v>2.61864357736312</v>
      </c>
      <c r="G6" s="119">
        <v>2.5957304593233301</v>
      </c>
      <c r="H6" s="119">
        <v>2.70362061216104</v>
      </c>
      <c r="I6" s="119">
        <v>2.7892699168391499</v>
      </c>
      <c r="J6" s="119">
        <v>2.8271118630074099</v>
      </c>
      <c r="K6" s="119">
        <v>2.8610986259459499</v>
      </c>
      <c r="L6" s="119">
        <v>2.8983657186728902</v>
      </c>
      <c r="M6" s="119">
        <v>2.9313734946266599</v>
      </c>
      <c r="N6" s="119">
        <v>2.97086573314068</v>
      </c>
      <c r="O6" s="119">
        <v>3.0161846321227301</v>
      </c>
      <c r="P6" s="119">
        <v>3.04860212232804</v>
      </c>
      <c r="Q6" s="119">
        <v>3.0944273938884201</v>
      </c>
      <c r="R6" s="119">
        <v>3.1488378508197399</v>
      </c>
      <c r="S6" s="119">
        <v>3.1962044240566501</v>
      </c>
      <c r="T6" s="119">
        <v>3.23160710117613</v>
      </c>
      <c r="U6" s="119">
        <v>3.27607047163059</v>
      </c>
      <c r="V6" s="119">
        <v>3.3166342909722899</v>
      </c>
      <c r="W6" s="119">
        <v>3.3655614562696599</v>
      </c>
      <c r="X6" s="119">
        <v>3.4132974403589502</v>
      </c>
      <c r="Y6" s="119">
        <v>3.44898079256471</v>
      </c>
      <c r="Z6" s="119">
        <v>3.49036927581969</v>
      </c>
      <c r="AA6" s="119">
        <v>3.5376760488664001</v>
      </c>
      <c r="AB6" s="119">
        <v>3.5749672545732598</v>
      </c>
      <c r="AC6" s="119">
        <v>3.6166686278557001</v>
      </c>
      <c r="AD6" s="119">
        <v>3.6597244947366101</v>
      </c>
      <c r="AE6" s="119">
        <v>3.70119204541728</v>
      </c>
      <c r="AF6" s="119">
        <v>3.7415824644622901</v>
      </c>
      <c r="AG6" s="119">
        <v>3.7841531280321998</v>
      </c>
      <c r="AH6" s="119">
        <v>3.82571224341378</v>
      </c>
      <c r="AI6" s="119">
        <v>3.8669538496854701</v>
      </c>
      <c r="AJ6" s="119">
        <v>3.9086147623521099</v>
      </c>
      <c r="AK6" s="119">
        <v>3.9504628843367802</v>
      </c>
      <c r="AL6" s="120">
        <v>3.9918359825460601</v>
      </c>
    </row>
    <row r="7" spans="1:38" x14ac:dyDescent="0.25">
      <c r="A7" s="121" t="s">
        <v>484</v>
      </c>
      <c r="B7" s="122" t="s">
        <v>318</v>
      </c>
      <c r="C7" s="122">
        <v>17.095543445032199</v>
      </c>
      <c r="D7" s="122">
        <v>17.707727245793102</v>
      </c>
      <c r="E7" s="122">
        <v>17.9956290131523</v>
      </c>
      <c r="F7" s="122">
        <v>18.401436457657301</v>
      </c>
      <c r="G7" s="122">
        <v>18.700807519469102</v>
      </c>
      <c r="H7" s="122">
        <v>18.876703778361101</v>
      </c>
      <c r="I7" s="122">
        <v>19.152187665113001</v>
      </c>
      <c r="J7" s="122">
        <v>19.515375780088299</v>
      </c>
      <c r="K7" s="122">
        <v>19.8530336364779</v>
      </c>
      <c r="L7" s="122">
        <v>20.122359095502102</v>
      </c>
      <c r="M7" s="122">
        <v>20.373009350074501</v>
      </c>
      <c r="N7" s="122">
        <v>20.679287108873201</v>
      </c>
      <c r="O7" s="122">
        <v>20.923373073282001</v>
      </c>
      <c r="P7" s="122">
        <v>21.2263917337498</v>
      </c>
      <c r="Q7" s="122">
        <v>21.481738900642199</v>
      </c>
      <c r="R7" s="122">
        <v>21.753721077588999</v>
      </c>
      <c r="S7" s="122">
        <v>22.076659921904799</v>
      </c>
      <c r="T7" s="122">
        <v>22.368797921603399</v>
      </c>
      <c r="U7" s="122">
        <v>22.691619403344401</v>
      </c>
      <c r="V7" s="122">
        <v>23.1463475691158</v>
      </c>
      <c r="W7" s="122">
        <v>23.630346980343798</v>
      </c>
      <c r="X7" s="122">
        <v>24.200965108129701</v>
      </c>
      <c r="Y7" s="122">
        <v>24.750353684100698</v>
      </c>
      <c r="Z7" s="122">
        <v>25.3425733390619</v>
      </c>
      <c r="AA7" s="122">
        <v>25.727034038712599</v>
      </c>
      <c r="AB7" s="122">
        <v>26.181481674227001</v>
      </c>
      <c r="AC7" s="122">
        <v>26.736807170125999</v>
      </c>
      <c r="AD7" s="122">
        <v>27.211152017259302</v>
      </c>
      <c r="AE7" s="122">
        <v>27.6976055699132</v>
      </c>
      <c r="AF7" s="122">
        <v>28.228157158310001</v>
      </c>
      <c r="AG7" s="122">
        <v>28.7441612850239</v>
      </c>
      <c r="AH7" s="122">
        <v>29.236338295681001</v>
      </c>
      <c r="AI7" s="122">
        <v>29.758912100720401</v>
      </c>
      <c r="AJ7" s="122">
        <v>30.285690381405001</v>
      </c>
      <c r="AK7" s="122">
        <v>30.8117255980872</v>
      </c>
      <c r="AL7" s="123">
        <v>31.347011103652299</v>
      </c>
    </row>
    <row r="8" spans="1:38" x14ac:dyDescent="0.25">
      <c r="A8" s="121" t="s">
        <v>428</v>
      </c>
      <c r="B8" s="122" t="s">
        <v>318</v>
      </c>
      <c r="C8" s="122">
        <v>24.6789882782438</v>
      </c>
      <c r="D8" s="122">
        <v>25.108709145982701</v>
      </c>
      <c r="E8" s="122">
        <v>25.585532338095501</v>
      </c>
      <c r="F8" s="122">
        <v>26.1365733084032</v>
      </c>
      <c r="G8" s="122">
        <v>26.602749393361101</v>
      </c>
      <c r="H8" s="122">
        <v>26.966701079119002</v>
      </c>
      <c r="I8" s="122">
        <v>27.4264208156326</v>
      </c>
      <c r="J8" s="122">
        <v>27.9785278736402</v>
      </c>
      <c r="K8" s="122">
        <v>28.345930597056601</v>
      </c>
      <c r="L8" s="122">
        <v>28.718343033181299</v>
      </c>
      <c r="M8" s="122">
        <v>29.1590463219989</v>
      </c>
      <c r="N8" s="122">
        <v>29.511859728044101</v>
      </c>
      <c r="O8" s="122">
        <v>29.872179986998201</v>
      </c>
      <c r="P8" s="122">
        <v>30.242265038300999</v>
      </c>
      <c r="Q8" s="122">
        <v>30.617132175781698</v>
      </c>
      <c r="R8" s="122">
        <v>30.963945307903401</v>
      </c>
      <c r="S8" s="122">
        <v>31.299075218993998</v>
      </c>
      <c r="T8" s="122">
        <v>31.6626246882191</v>
      </c>
      <c r="U8" s="122">
        <v>32.127090836488897</v>
      </c>
      <c r="V8" s="122">
        <v>32.645025106434602</v>
      </c>
      <c r="W8" s="122">
        <v>33.178442803047098</v>
      </c>
      <c r="X8" s="122">
        <v>33.831111724116603</v>
      </c>
      <c r="Y8" s="122">
        <v>34.4457650855624</v>
      </c>
      <c r="Z8" s="122">
        <v>34.854224497630099</v>
      </c>
      <c r="AA8" s="122">
        <v>35.384826762707</v>
      </c>
      <c r="AB8" s="122">
        <v>35.836764771129197</v>
      </c>
      <c r="AC8" s="122">
        <v>36.355648899579997</v>
      </c>
      <c r="AD8" s="122">
        <v>36.816138373782003</v>
      </c>
      <c r="AE8" s="122">
        <v>37.317915625789702</v>
      </c>
      <c r="AF8" s="122">
        <v>37.795924289101102</v>
      </c>
      <c r="AG8" s="122">
        <v>38.288654119557897</v>
      </c>
      <c r="AH8" s="122">
        <v>38.7685951681446</v>
      </c>
      <c r="AI8" s="122">
        <v>39.260141138093999</v>
      </c>
      <c r="AJ8" s="122">
        <v>39.743382636339597</v>
      </c>
      <c r="AK8" s="122">
        <v>40.231260588009398</v>
      </c>
      <c r="AL8" s="123">
        <v>40.716406857345603</v>
      </c>
    </row>
    <row r="9" spans="1:38" x14ac:dyDescent="0.25">
      <c r="A9" s="121" t="s">
        <v>109</v>
      </c>
      <c r="B9" s="122" t="s">
        <v>318</v>
      </c>
      <c r="C9" s="122">
        <v>41.278287261698203</v>
      </c>
      <c r="D9" s="122">
        <v>42.263460540230803</v>
      </c>
      <c r="E9" s="122">
        <v>43.164912951452301</v>
      </c>
      <c r="F9" s="122">
        <v>43.802134109798097</v>
      </c>
      <c r="G9" s="122">
        <v>44.065066082089103</v>
      </c>
      <c r="H9" s="122">
        <v>44.608059598873901</v>
      </c>
      <c r="I9" s="122">
        <v>45.045200642506899</v>
      </c>
      <c r="J9" s="122">
        <v>45.069701018740901</v>
      </c>
      <c r="K9" s="122">
        <v>44.556719633176002</v>
      </c>
      <c r="L9" s="122">
        <v>44.733405571321804</v>
      </c>
      <c r="M9" s="122">
        <v>44.979040094860501</v>
      </c>
      <c r="N9" s="122">
        <v>45.071722730433002</v>
      </c>
      <c r="O9" s="122">
        <v>45.449193797880604</v>
      </c>
      <c r="P9" s="122">
        <v>46.101301258754297</v>
      </c>
      <c r="Q9" s="122">
        <v>46.418947002054701</v>
      </c>
      <c r="R9" s="122">
        <v>46.384861896827097</v>
      </c>
      <c r="S9" s="122">
        <v>46.8677879594442</v>
      </c>
      <c r="T9" s="122">
        <v>47.5251758254891</v>
      </c>
      <c r="U9" s="122">
        <v>47.1531161383989</v>
      </c>
      <c r="V9" s="122">
        <v>47.322633500536902</v>
      </c>
      <c r="W9" s="122">
        <v>48.141666818767298</v>
      </c>
      <c r="X9" s="122">
        <v>48.868318829199303</v>
      </c>
      <c r="Y9" s="122">
        <v>49.729041936686102</v>
      </c>
      <c r="Z9" s="122">
        <v>50.688976418694402</v>
      </c>
      <c r="AA9" s="122">
        <v>51.421604404760799</v>
      </c>
      <c r="AB9" s="122">
        <v>51.906203997335297</v>
      </c>
      <c r="AC9" s="122">
        <v>52.845261819240001</v>
      </c>
      <c r="AD9" s="122">
        <v>54.0243127881498</v>
      </c>
      <c r="AE9" s="122">
        <v>55.6989966342638</v>
      </c>
      <c r="AF9" s="122">
        <v>56.7812877683509</v>
      </c>
      <c r="AG9" s="122">
        <v>57.884349656931199</v>
      </c>
      <c r="AH9" s="122">
        <v>59.033834227475701</v>
      </c>
      <c r="AI9" s="122">
        <v>59.947635354804603</v>
      </c>
      <c r="AJ9" s="122">
        <v>60.815271622215299</v>
      </c>
      <c r="AK9" s="122">
        <v>61.892915754580699</v>
      </c>
      <c r="AL9" s="123">
        <v>63.284823005268699</v>
      </c>
    </row>
    <row r="10" spans="1:38" x14ac:dyDescent="0.25">
      <c r="A10" s="121" t="s">
        <v>485</v>
      </c>
      <c r="B10" s="122" t="s">
        <v>318</v>
      </c>
      <c r="C10" s="122">
        <v>0</v>
      </c>
      <c r="D10" s="122">
        <v>0</v>
      </c>
      <c r="E10" s="122">
        <v>0</v>
      </c>
      <c r="F10" s="122">
        <v>0</v>
      </c>
      <c r="G10" s="122">
        <v>0</v>
      </c>
      <c r="H10" s="122">
        <v>0</v>
      </c>
      <c r="I10" s="122">
        <v>0</v>
      </c>
      <c r="J10" s="122">
        <v>0</v>
      </c>
      <c r="K10" s="122">
        <v>0</v>
      </c>
      <c r="L10" s="122">
        <v>0</v>
      </c>
      <c r="M10" s="122">
        <v>0</v>
      </c>
      <c r="N10" s="122">
        <v>0</v>
      </c>
      <c r="O10" s="122">
        <v>0</v>
      </c>
      <c r="P10" s="122">
        <v>0</v>
      </c>
      <c r="Q10" s="122">
        <v>0</v>
      </c>
      <c r="R10" s="122">
        <v>0</v>
      </c>
      <c r="S10" s="122">
        <v>0</v>
      </c>
      <c r="T10" s="122">
        <v>0</v>
      </c>
      <c r="U10" s="122">
        <v>0</v>
      </c>
      <c r="V10" s="122">
        <v>0</v>
      </c>
      <c r="W10" s="122">
        <v>0</v>
      </c>
      <c r="X10" s="122">
        <v>0</v>
      </c>
      <c r="Y10" s="122">
        <v>0</v>
      </c>
      <c r="Z10" s="122">
        <v>0</v>
      </c>
      <c r="AA10" s="122">
        <v>0</v>
      </c>
      <c r="AB10" s="122">
        <v>0</v>
      </c>
      <c r="AC10" s="122">
        <v>0</v>
      </c>
      <c r="AD10" s="122">
        <v>0</v>
      </c>
      <c r="AE10" s="122">
        <v>0</v>
      </c>
      <c r="AF10" s="122">
        <v>0</v>
      </c>
      <c r="AG10" s="122">
        <v>0</v>
      </c>
      <c r="AH10" s="122">
        <v>0</v>
      </c>
      <c r="AI10" s="122">
        <v>0</v>
      </c>
      <c r="AJ10" s="122">
        <v>0</v>
      </c>
      <c r="AK10" s="122">
        <v>0</v>
      </c>
      <c r="AL10" s="123">
        <v>0</v>
      </c>
    </row>
    <row r="11" spans="1:38" x14ac:dyDescent="0.25">
      <c r="A11" s="121" t="s">
        <v>427</v>
      </c>
      <c r="B11" s="122" t="s">
        <v>318</v>
      </c>
      <c r="C11" s="122">
        <v>26.361251019979001</v>
      </c>
      <c r="D11" s="122">
        <v>26.517877363313101</v>
      </c>
      <c r="E11" s="122">
        <v>26.819280931648301</v>
      </c>
      <c r="F11" s="122">
        <v>27.410178185276401</v>
      </c>
      <c r="G11" s="122">
        <v>27.967887297860798</v>
      </c>
      <c r="H11" s="122">
        <v>28.6558219343239</v>
      </c>
      <c r="I11" s="122">
        <v>29.1081650408088</v>
      </c>
      <c r="J11" s="122">
        <v>29.489036310289599</v>
      </c>
      <c r="K11" s="122">
        <v>29.712441140216001</v>
      </c>
      <c r="L11" s="122">
        <v>29.932158613252799</v>
      </c>
      <c r="M11" s="122">
        <v>30.091910963303899</v>
      </c>
      <c r="N11" s="122">
        <v>30.3689527057657</v>
      </c>
      <c r="O11" s="122">
        <v>30.5828078311242</v>
      </c>
      <c r="P11" s="122">
        <v>30.862951467323001</v>
      </c>
      <c r="Q11" s="122">
        <v>31.224630733825499</v>
      </c>
      <c r="R11" s="122">
        <v>31.611547609632002</v>
      </c>
      <c r="S11" s="122">
        <v>31.927132503718202</v>
      </c>
      <c r="T11" s="122">
        <v>32.319414035297498</v>
      </c>
      <c r="U11" s="122">
        <v>32.848467282544298</v>
      </c>
      <c r="V11" s="122">
        <v>33.300520068750899</v>
      </c>
      <c r="W11" s="122">
        <v>33.986471653745298</v>
      </c>
      <c r="X11" s="122">
        <v>34.513454078276503</v>
      </c>
      <c r="Y11" s="122">
        <v>35.098624981432998</v>
      </c>
      <c r="Z11" s="122">
        <v>35.759292660201801</v>
      </c>
      <c r="AA11" s="122">
        <v>36.437918721896303</v>
      </c>
      <c r="AB11" s="122">
        <v>37.122513228380697</v>
      </c>
      <c r="AC11" s="122">
        <v>37.753584346239201</v>
      </c>
      <c r="AD11" s="122">
        <v>38.436328576967597</v>
      </c>
      <c r="AE11" s="122">
        <v>39.102848746028499</v>
      </c>
      <c r="AF11" s="122">
        <v>39.763741341028897</v>
      </c>
      <c r="AG11" s="122">
        <v>40.425319439112698</v>
      </c>
      <c r="AH11" s="122">
        <v>41.097629375782397</v>
      </c>
      <c r="AI11" s="122">
        <v>41.758695179140098</v>
      </c>
      <c r="AJ11" s="122">
        <v>42.423321080724399</v>
      </c>
      <c r="AK11" s="122">
        <v>43.089501845125199</v>
      </c>
      <c r="AL11" s="123">
        <v>43.755110340996097</v>
      </c>
    </row>
    <row r="12" spans="1:38" x14ac:dyDescent="0.25">
      <c r="A12" s="121" t="s">
        <v>359</v>
      </c>
      <c r="B12" s="122" t="s">
        <v>318</v>
      </c>
      <c r="C12" s="122" t="s">
        <v>318</v>
      </c>
      <c r="D12" s="122" t="s">
        <v>318</v>
      </c>
      <c r="E12" s="122" t="s">
        <v>318</v>
      </c>
      <c r="F12" s="122" t="s">
        <v>318</v>
      </c>
      <c r="G12" s="122" t="s">
        <v>318</v>
      </c>
      <c r="H12" s="122" t="s">
        <v>318</v>
      </c>
      <c r="I12" s="122" t="s">
        <v>318</v>
      </c>
      <c r="J12" s="122" t="s">
        <v>318</v>
      </c>
      <c r="K12" s="122" t="s">
        <v>318</v>
      </c>
      <c r="L12" s="122" t="s">
        <v>318</v>
      </c>
      <c r="M12" s="122" t="s">
        <v>318</v>
      </c>
      <c r="N12" s="122" t="s">
        <v>318</v>
      </c>
      <c r="O12" s="122" t="s">
        <v>318</v>
      </c>
      <c r="P12" s="122" t="s">
        <v>318</v>
      </c>
      <c r="Q12" s="122" t="s">
        <v>318</v>
      </c>
      <c r="R12" s="122" t="s">
        <v>318</v>
      </c>
      <c r="S12" s="122" t="s">
        <v>318</v>
      </c>
      <c r="T12" s="122" t="s">
        <v>318</v>
      </c>
      <c r="U12" s="122" t="s">
        <v>318</v>
      </c>
      <c r="V12" s="122" t="s">
        <v>318</v>
      </c>
      <c r="W12" s="122" t="s">
        <v>318</v>
      </c>
      <c r="X12" s="122" t="s">
        <v>318</v>
      </c>
      <c r="Y12" s="122" t="s">
        <v>318</v>
      </c>
      <c r="Z12" s="122" t="s">
        <v>318</v>
      </c>
      <c r="AA12" s="122" t="s">
        <v>318</v>
      </c>
      <c r="AB12" s="122" t="s">
        <v>318</v>
      </c>
      <c r="AC12" s="122" t="s">
        <v>318</v>
      </c>
      <c r="AD12" s="122" t="s">
        <v>318</v>
      </c>
      <c r="AE12" s="122" t="s">
        <v>318</v>
      </c>
      <c r="AF12" s="122" t="s">
        <v>318</v>
      </c>
      <c r="AG12" s="122" t="s">
        <v>318</v>
      </c>
      <c r="AH12" s="122" t="s">
        <v>318</v>
      </c>
      <c r="AI12" s="122" t="s">
        <v>318</v>
      </c>
      <c r="AJ12" s="122" t="s">
        <v>318</v>
      </c>
      <c r="AK12" s="122" t="s">
        <v>318</v>
      </c>
      <c r="AL12" s="123" t="s">
        <v>318</v>
      </c>
    </row>
    <row r="13" spans="1:38" x14ac:dyDescent="0.25">
      <c r="A13" s="121" t="s">
        <v>486</v>
      </c>
      <c r="B13" s="122" t="s">
        <v>318</v>
      </c>
      <c r="C13" s="122">
        <v>17.121294076116001</v>
      </c>
      <c r="D13" s="122">
        <v>17.349417333953198</v>
      </c>
      <c r="E13" s="122">
        <v>17.695455957159901</v>
      </c>
      <c r="F13" s="122">
        <v>18.023475432731502</v>
      </c>
      <c r="G13" s="122">
        <v>18.320228089499601</v>
      </c>
      <c r="H13" s="122">
        <v>18.602070244004</v>
      </c>
      <c r="I13" s="122">
        <v>18.9246749088047</v>
      </c>
      <c r="J13" s="122">
        <v>19.2621794661579</v>
      </c>
      <c r="K13" s="122">
        <v>19.651322452270701</v>
      </c>
      <c r="L13" s="122">
        <v>20.0855094493945</v>
      </c>
      <c r="M13" s="122">
        <v>20.4271257520838</v>
      </c>
      <c r="N13" s="122">
        <v>20.776553695748198</v>
      </c>
      <c r="O13" s="122">
        <v>21.112371309026098</v>
      </c>
      <c r="P13" s="122">
        <v>21.467084817889099</v>
      </c>
      <c r="Q13" s="122">
        <v>21.827550719241898</v>
      </c>
      <c r="R13" s="122">
        <v>22.196670286828699</v>
      </c>
      <c r="S13" s="122">
        <v>22.5815394883804</v>
      </c>
      <c r="T13" s="122">
        <v>22.949061812177199</v>
      </c>
      <c r="U13" s="122">
        <v>23.341488986155198</v>
      </c>
      <c r="V13" s="122">
        <v>23.7547295198816</v>
      </c>
      <c r="W13" s="122">
        <v>24.2014224729114</v>
      </c>
      <c r="X13" s="122">
        <v>24.6198029294377</v>
      </c>
      <c r="Y13" s="122">
        <v>25.049355411820699</v>
      </c>
      <c r="Z13" s="122">
        <v>25.5452938214829</v>
      </c>
      <c r="AA13" s="122">
        <v>26.038344460669801</v>
      </c>
      <c r="AB13" s="122">
        <v>26.486209304523701</v>
      </c>
      <c r="AC13" s="122">
        <v>26.964341725293298</v>
      </c>
      <c r="AD13" s="122">
        <v>27.447975377753899</v>
      </c>
      <c r="AE13" s="122">
        <v>27.9158410510944</v>
      </c>
      <c r="AF13" s="122">
        <v>28.385570156232799</v>
      </c>
      <c r="AG13" s="122">
        <v>28.865053839461499</v>
      </c>
      <c r="AH13" s="122">
        <v>29.3374621281537</v>
      </c>
      <c r="AI13" s="122">
        <v>29.808836394395701</v>
      </c>
      <c r="AJ13" s="122">
        <v>30.283917510460199</v>
      </c>
      <c r="AK13" s="122">
        <v>30.758311184757499</v>
      </c>
      <c r="AL13" s="123">
        <v>31.230607241995902</v>
      </c>
    </row>
    <row r="14" spans="1:38" x14ac:dyDescent="0.25">
      <c r="A14" s="121" t="s">
        <v>429</v>
      </c>
      <c r="B14" s="122" t="s">
        <v>318</v>
      </c>
      <c r="C14" s="122">
        <v>18.969714097219601</v>
      </c>
      <c r="D14" s="122">
        <v>19.375669617452299</v>
      </c>
      <c r="E14" s="122">
        <v>19.9072547275908</v>
      </c>
      <c r="F14" s="122">
        <v>20.3491752396348</v>
      </c>
      <c r="G14" s="122">
        <v>20.719904589761001</v>
      </c>
      <c r="H14" s="122">
        <v>21.114586809621201</v>
      </c>
      <c r="I14" s="122">
        <v>21.540795303948901</v>
      </c>
      <c r="J14" s="122">
        <v>21.962361567382199</v>
      </c>
      <c r="K14" s="122">
        <v>22.426353172207101</v>
      </c>
      <c r="L14" s="122">
        <v>22.860858460665899</v>
      </c>
      <c r="M14" s="122">
        <v>23.347841309585501</v>
      </c>
      <c r="N14" s="122">
        <v>23.787685211798699</v>
      </c>
      <c r="O14" s="122">
        <v>24.241399864581499</v>
      </c>
      <c r="P14" s="122">
        <v>24.721069728950798</v>
      </c>
      <c r="Q14" s="122">
        <v>25.184588719369199</v>
      </c>
      <c r="R14" s="122">
        <v>25.602061563331201</v>
      </c>
      <c r="S14" s="122">
        <v>25.977109065901701</v>
      </c>
      <c r="T14" s="122">
        <v>26.3381527142534</v>
      </c>
      <c r="U14" s="122">
        <v>26.827005765895699</v>
      </c>
      <c r="V14" s="122">
        <v>27.365338652335101</v>
      </c>
      <c r="W14" s="122">
        <v>27.998803031676701</v>
      </c>
      <c r="X14" s="122">
        <v>28.580744724562201</v>
      </c>
      <c r="Y14" s="122">
        <v>29.1020075502562</v>
      </c>
      <c r="Z14" s="122">
        <v>29.477404208775901</v>
      </c>
      <c r="AA14" s="122">
        <v>30.003479020742901</v>
      </c>
      <c r="AB14" s="122">
        <v>30.515453526571498</v>
      </c>
      <c r="AC14" s="122">
        <v>30.967084528533299</v>
      </c>
      <c r="AD14" s="122">
        <v>31.443546749280902</v>
      </c>
      <c r="AE14" s="122">
        <v>31.9501607853501</v>
      </c>
      <c r="AF14" s="122">
        <v>32.422381947672903</v>
      </c>
      <c r="AG14" s="122">
        <v>32.8988054333295</v>
      </c>
      <c r="AH14" s="122">
        <v>33.389078990264103</v>
      </c>
      <c r="AI14" s="122">
        <v>33.872707521127801</v>
      </c>
      <c r="AJ14" s="122">
        <v>34.350164093650903</v>
      </c>
      <c r="AK14" s="122">
        <v>34.835467512099797</v>
      </c>
      <c r="AL14" s="123">
        <v>35.319567490301701</v>
      </c>
    </row>
    <row r="15" spans="1:38" x14ac:dyDescent="0.25">
      <c r="A15" s="121" t="s">
        <v>487</v>
      </c>
      <c r="B15" s="122" t="s">
        <v>318</v>
      </c>
      <c r="C15" s="122">
        <v>14.882477576807901</v>
      </c>
      <c r="D15" s="122">
        <v>15.595992073060099</v>
      </c>
      <c r="E15" s="122">
        <v>15.933373276902101</v>
      </c>
      <c r="F15" s="122">
        <v>16.366224217922401</v>
      </c>
      <c r="G15" s="122">
        <v>16.824807258465</v>
      </c>
      <c r="H15" s="122">
        <v>16.8672707570142</v>
      </c>
      <c r="I15" s="122">
        <v>17.152205660341199</v>
      </c>
      <c r="J15" s="122">
        <v>17.5103367579257</v>
      </c>
      <c r="K15" s="122">
        <v>17.8235544745799</v>
      </c>
      <c r="L15" s="122">
        <v>18.092096645230999</v>
      </c>
      <c r="M15" s="122">
        <v>18.356710646099799</v>
      </c>
      <c r="N15" s="122">
        <v>18.650888650469401</v>
      </c>
      <c r="O15" s="122">
        <v>18.900118586917401</v>
      </c>
      <c r="P15" s="122">
        <v>19.222318949016099</v>
      </c>
      <c r="Q15" s="122">
        <v>19.480496277607202</v>
      </c>
      <c r="R15" s="122">
        <v>19.742281450006399</v>
      </c>
      <c r="S15" s="122">
        <v>20.079901088678501</v>
      </c>
      <c r="T15" s="122">
        <v>20.400835006219801</v>
      </c>
      <c r="U15" s="122">
        <v>20.711516836661598</v>
      </c>
      <c r="V15" s="122">
        <v>21.178899793414899</v>
      </c>
      <c r="W15" s="122">
        <v>21.685666961924799</v>
      </c>
      <c r="X15" s="122">
        <v>22.277883706712</v>
      </c>
      <c r="Y15" s="122">
        <v>22.851130659707099</v>
      </c>
      <c r="Z15" s="122">
        <v>23.4739757583854</v>
      </c>
      <c r="AA15" s="122">
        <v>23.8746571255882</v>
      </c>
      <c r="AB15" s="122">
        <v>24.3379590023108</v>
      </c>
      <c r="AC15" s="122">
        <v>24.921299569413598</v>
      </c>
      <c r="AD15" s="122">
        <v>25.429311653260601</v>
      </c>
      <c r="AE15" s="122">
        <v>25.967041274063401</v>
      </c>
      <c r="AF15" s="122">
        <v>26.5285487718747</v>
      </c>
      <c r="AG15" s="122">
        <v>27.0753232304066</v>
      </c>
      <c r="AH15" s="122">
        <v>27.598660856282098</v>
      </c>
      <c r="AI15" s="122">
        <v>28.144371266697899</v>
      </c>
      <c r="AJ15" s="122">
        <v>28.692276576002399</v>
      </c>
      <c r="AK15" s="122">
        <v>29.248131656310498</v>
      </c>
      <c r="AL15" s="123">
        <v>29.822561617650599</v>
      </c>
    </row>
    <row r="16" spans="1:38" x14ac:dyDescent="0.25">
      <c r="A16" s="121" t="s">
        <v>488</v>
      </c>
      <c r="B16" s="122" t="s">
        <v>318</v>
      </c>
      <c r="C16" s="122">
        <v>20.564139562069698</v>
      </c>
      <c r="D16" s="122">
        <v>20.641546085691701</v>
      </c>
      <c r="E16" s="122">
        <v>21.416116729971201</v>
      </c>
      <c r="F16" s="122">
        <v>21.900276431201799</v>
      </c>
      <c r="G16" s="122">
        <v>22.354931490201398</v>
      </c>
      <c r="H16" s="122">
        <v>22.798848556982801</v>
      </c>
      <c r="I16" s="122">
        <v>23.107509167754898</v>
      </c>
      <c r="J16" s="122">
        <v>23.449804491958801</v>
      </c>
      <c r="K16" s="122">
        <v>23.752905614080401</v>
      </c>
      <c r="L16" s="122">
        <v>24.021936060093399</v>
      </c>
      <c r="M16" s="122">
        <v>24.276841122468799</v>
      </c>
      <c r="N16" s="122">
        <v>24.542284521588801</v>
      </c>
      <c r="O16" s="122">
        <v>24.761920975013101</v>
      </c>
      <c r="P16" s="122">
        <v>24.9708753783326</v>
      </c>
      <c r="Q16" s="122">
        <v>25.159480355637498</v>
      </c>
      <c r="R16" s="122">
        <v>25.352429527404801</v>
      </c>
      <c r="S16" s="122">
        <v>25.5313372287048</v>
      </c>
      <c r="T16" s="122">
        <v>25.712415098197699</v>
      </c>
      <c r="U16" s="122">
        <v>25.917382179157499</v>
      </c>
      <c r="V16" s="122">
        <v>26.172799401226399</v>
      </c>
      <c r="W16" s="122">
        <v>26.448154199613001</v>
      </c>
      <c r="X16" s="122">
        <v>26.7562245246367</v>
      </c>
      <c r="Y16" s="122">
        <v>27.072734392632601</v>
      </c>
      <c r="Z16" s="122">
        <v>27.393598100282901</v>
      </c>
      <c r="AA16" s="122">
        <v>27.670185554203002</v>
      </c>
      <c r="AB16" s="122">
        <v>27.942732637207602</v>
      </c>
      <c r="AC16" s="122">
        <v>28.258235257806302</v>
      </c>
      <c r="AD16" s="122">
        <v>28.5435380686081</v>
      </c>
      <c r="AE16" s="122">
        <v>28.8280368176267</v>
      </c>
      <c r="AF16" s="122">
        <v>29.123498050706701</v>
      </c>
      <c r="AG16" s="122">
        <v>29.418607880507601</v>
      </c>
      <c r="AH16" s="122">
        <v>29.704594786194999</v>
      </c>
      <c r="AI16" s="122">
        <v>29.997460469180702</v>
      </c>
      <c r="AJ16" s="122">
        <v>30.290422816280302</v>
      </c>
      <c r="AK16" s="122">
        <v>30.580727440378201</v>
      </c>
      <c r="AL16" s="123">
        <v>30.871382821527298</v>
      </c>
    </row>
    <row r="17" spans="1:38" x14ac:dyDescent="0.25">
      <c r="A17" s="121" t="s">
        <v>0</v>
      </c>
      <c r="B17" s="122" t="s">
        <v>318</v>
      </c>
      <c r="C17" s="122">
        <v>7.0230949129171396</v>
      </c>
      <c r="D17" s="122">
        <v>7.5569000260395596</v>
      </c>
      <c r="E17" s="122">
        <v>7.7893462470440298</v>
      </c>
      <c r="F17" s="122">
        <v>8.1445459178601993</v>
      </c>
      <c r="G17" s="122">
        <v>8.3398285429712704</v>
      </c>
      <c r="H17" s="122">
        <v>8.5381190184737097</v>
      </c>
      <c r="I17" s="122">
        <v>8.7735310830042401</v>
      </c>
      <c r="J17" s="122">
        <v>9.1029771855898804</v>
      </c>
      <c r="K17" s="122">
        <v>9.4163018824939293</v>
      </c>
      <c r="L17" s="122">
        <v>9.6518055657083792</v>
      </c>
      <c r="M17" s="122">
        <v>9.8419698227017793</v>
      </c>
      <c r="N17" s="122">
        <v>10.098236479655901</v>
      </c>
      <c r="O17" s="122">
        <v>10.2844328388595</v>
      </c>
      <c r="P17" s="122">
        <v>10.523102617377701</v>
      </c>
      <c r="Q17" s="122">
        <v>10.720677677552301</v>
      </c>
      <c r="R17" s="122">
        <v>10.939757273494401</v>
      </c>
      <c r="S17" s="122">
        <v>11.198699730428</v>
      </c>
      <c r="T17" s="122">
        <v>11.420053451941699</v>
      </c>
      <c r="U17" s="122">
        <v>11.6886734962336</v>
      </c>
      <c r="V17" s="122">
        <v>12.077632877754899</v>
      </c>
      <c r="W17" s="122">
        <v>12.4904360053782</v>
      </c>
      <c r="X17" s="122">
        <v>12.989274888950501</v>
      </c>
      <c r="Y17" s="122">
        <v>13.464544268635199</v>
      </c>
      <c r="Z17" s="122">
        <v>13.9781719057367</v>
      </c>
      <c r="AA17" s="122">
        <v>14.2887944696089</v>
      </c>
      <c r="AB17" s="122">
        <v>14.671152577836301</v>
      </c>
      <c r="AC17" s="122">
        <v>15.1447774324373</v>
      </c>
      <c r="AD17" s="122">
        <v>15.5334487086006</v>
      </c>
      <c r="AE17" s="122">
        <v>15.924996770039799</v>
      </c>
      <c r="AF17" s="122">
        <v>16.3674923572007</v>
      </c>
      <c r="AG17" s="122">
        <v>16.793800823926201</v>
      </c>
      <c r="AH17" s="122">
        <v>17.1944776514718</v>
      </c>
      <c r="AI17" s="122">
        <v>17.627098679493599</v>
      </c>
      <c r="AJ17" s="122">
        <v>18.062923705517498</v>
      </c>
      <c r="AK17" s="122">
        <v>18.492557466059299</v>
      </c>
      <c r="AL17" s="123">
        <v>18.925719264930201</v>
      </c>
    </row>
    <row r="18" spans="1:38" x14ac:dyDescent="0.25">
      <c r="A18" s="121" t="s">
        <v>489</v>
      </c>
      <c r="B18" s="122" t="s">
        <v>318</v>
      </c>
      <c r="C18" s="122">
        <v>0</v>
      </c>
      <c r="D18" s="122">
        <v>0</v>
      </c>
      <c r="E18" s="122">
        <v>0</v>
      </c>
      <c r="F18" s="122">
        <v>0</v>
      </c>
      <c r="G18" s="122">
        <v>0</v>
      </c>
      <c r="H18" s="122">
        <v>0</v>
      </c>
      <c r="I18" s="122">
        <v>0</v>
      </c>
      <c r="J18" s="122">
        <v>0</v>
      </c>
      <c r="K18" s="122">
        <v>0</v>
      </c>
      <c r="L18" s="122">
        <v>0</v>
      </c>
      <c r="M18" s="122">
        <v>0</v>
      </c>
      <c r="N18" s="122">
        <v>0</v>
      </c>
      <c r="O18" s="122">
        <v>0</v>
      </c>
      <c r="P18" s="122">
        <v>0</v>
      </c>
      <c r="Q18" s="122">
        <v>0</v>
      </c>
      <c r="R18" s="122">
        <v>0</v>
      </c>
      <c r="S18" s="122">
        <v>0</v>
      </c>
      <c r="T18" s="122">
        <v>0</v>
      </c>
      <c r="U18" s="122">
        <v>0</v>
      </c>
      <c r="V18" s="122">
        <v>0</v>
      </c>
      <c r="W18" s="122">
        <v>0</v>
      </c>
      <c r="X18" s="122">
        <v>0</v>
      </c>
      <c r="Y18" s="122">
        <v>0</v>
      </c>
      <c r="Z18" s="122">
        <v>0</v>
      </c>
      <c r="AA18" s="122">
        <v>0</v>
      </c>
      <c r="AB18" s="122">
        <v>0</v>
      </c>
      <c r="AC18" s="122">
        <v>0</v>
      </c>
      <c r="AD18" s="122">
        <v>0</v>
      </c>
      <c r="AE18" s="122">
        <v>0</v>
      </c>
      <c r="AF18" s="122">
        <v>0</v>
      </c>
      <c r="AG18" s="122">
        <v>0</v>
      </c>
      <c r="AH18" s="122">
        <v>0</v>
      </c>
      <c r="AI18" s="122">
        <v>0</v>
      </c>
      <c r="AJ18" s="122">
        <v>0</v>
      </c>
      <c r="AK18" s="122">
        <v>0</v>
      </c>
      <c r="AL18" s="123">
        <v>0</v>
      </c>
    </row>
    <row r="19" spans="1:38" x14ac:dyDescent="0.25">
      <c r="A19" s="121" t="s">
        <v>490</v>
      </c>
      <c r="B19" s="122" t="s">
        <v>318</v>
      </c>
      <c r="C19" s="122">
        <v>5.4554698322403796</v>
      </c>
      <c r="D19" s="122">
        <v>6.2383068987108503</v>
      </c>
      <c r="E19" s="122">
        <v>6.4680796005452503</v>
      </c>
      <c r="F19" s="122">
        <v>6.9241155282866398</v>
      </c>
      <c r="G19" s="122">
        <v>7.0793932179248502</v>
      </c>
      <c r="H19" s="122">
        <v>7.2321656386058999</v>
      </c>
      <c r="I19" s="122">
        <v>7.4495204640032</v>
      </c>
      <c r="J19" s="122">
        <v>7.8318906375691304</v>
      </c>
      <c r="K19" s="122">
        <v>8.1774043159391496</v>
      </c>
      <c r="L19" s="122">
        <v>8.3747992156854192</v>
      </c>
      <c r="M19" s="122">
        <v>8.5210512890177696</v>
      </c>
      <c r="N19" s="122">
        <v>8.7826786955812306</v>
      </c>
      <c r="O19" s="122">
        <v>8.9118872422510904</v>
      </c>
      <c r="P19" s="122">
        <v>9.1311490111981808</v>
      </c>
      <c r="Q19" s="122">
        <v>9.2701791918942398</v>
      </c>
      <c r="R19" s="122">
        <v>7.6901207398329099</v>
      </c>
      <c r="S19" s="122">
        <v>7.8857008150879802</v>
      </c>
      <c r="T19" s="122">
        <v>8.0218789828298895</v>
      </c>
      <c r="U19" s="122">
        <v>8.2238346405697609</v>
      </c>
      <c r="V19" s="122">
        <v>8.5997916981870901</v>
      </c>
      <c r="W19" s="122">
        <v>9.0069029149541908</v>
      </c>
      <c r="X19" s="122">
        <v>9.5371276980362296</v>
      </c>
      <c r="Y19" s="122">
        <v>10.028440769649</v>
      </c>
      <c r="Z19" s="122">
        <v>10.572750247355501</v>
      </c>
      <c r="AA19" s="122">
        <v>10.8121886312614</v>
      </c>
      <c r="AB19" s="122">
        <v>11.153540879275701</v>
      </c>
      <c r="AC19" s="122">
        <v>11.625643145475101</v>
      </c>
      <c r="AD19" s="122">
        <v>11.967573826224299</v>
      </c>
      <c r="AE19" s="122">
        <v>12.3095045069736</v>
      </c>
      <c r="AF19" s="122">
        <v>12.7226707462123</v>
      </c>
      <c r="AG19" s="122">
        <v>13.1073427620552</v>
      </c>
      <c r="AH19" s="122">
        <v>13.4492734428045</v>
      </c>
      <c r="AI19" s="122">
        <v>13.833945458647401</v>
      </c>
      <c r="AJ19" s="122">
        <v>14.2186174744903</v>
      </c>
      <c r="AK19" s="122">
        <v>14.5890423786354</v>
      </c>
      <c r="AL19" s="123">
        <v>14.9594672827804</v>
      </c>
    </row>
    <row r="20" spans="1:38" x14ac:dyDescent="0.25">
      <c r="A20" s="124" t="s">
        <v>86</v>
      </c>
      <c r="B20" s="125" t="s">
        <v>318</v>
      </c>
      <c r="C20" s="125" t="s">
        <v>318</v>
      </c>
      <c r="D20" s="125" t="s">
        <v>318</v>
      </c>
      <c r="E20" s="125" t="s">
        <v>318</v>
      </c>
      <c r="F20" s="125" t="s">
        <v>318</v>
      </c>
      <c r="G20" s="125" t="s">
        <v>318</v>
      </c>
      <c r="H20" s="125" t="s">
        <v>318</v>
      </c>
      <c r="I20" s="125" t="s">
        <v>318</v>
      </c>
      <c r="J20" s="125" t="s">
        <v>318</v>
      </c>
      <c r="K20" s="125" t="s">
        <v>318</v>
      </c>
      <c r="L20" s="125" t="s">
        <v>318</v>
      </c>
      <c r="M20" s="125" t="s">
        <v>318</v>
      </c>
      <c r="N20" s="125" t="s">
        <v>318</v>
      </c>
      <c r="O20" s="125" t="s">
        <v>318</v>
      </c>
      <c r="P20" s="125" t="s">
        <v>318</v>
      </c>
      <c r="Q20" s="125" t="s">
        <v>318</v>
      </c>
      <c r="R20" s="125" t="s">
        <v>318</v>
      </c>
      <c r="S20" s="125" t="s">
        <v>318</v>
      </c>
      <c r="T20" s="125" t="s">
        <v>318</v>
      </c>
      <c r="U20" s="125" t="s">
        <v>318</v>
      </c>
      <c r="V20" s="125" t="s">
        <v>318</v>
      </c>
      <c r="W20" s="125" t="s">
        <v>318</v>
      </c>
      <c r="X20" s="125" t="s">
        <v>318</v>
      </c>
      <c r="Y20" s="125" t="s">
        <v>318</v>
      </c>
      <c r="Z20" s="125" t="s">
        <v>318</v>
      </c>
      <c r="AA20" s="125" t="s">
        <v>318</v>
      </c>
      <c r="AB20" s="125" t="s">
        <v>318</v>
      </c>
      <c r="AC20" s="125" t="s">
        <v>318</v>
      </c>
      <c r="AD20" s="125" t="s">
        <v>318</v>
      </c>
      <c r="AE20" s="125" t="s">
        <v>318</v>
      </c>
      <c r="AF20" s="125" t="s">
        <v>318</v>
      </c>
      <c r="AG20" s="125" t="s">
        <v>318</v>
      </c>
      <c r="AH20" s="125" t="s">
        <v>318</v>
      </c>
      <c r="AI20" s="125" t="s">
        <v>318</v>
      </c>
      <c r="AJ20" s="125" t="s">
        <v>318</v>
      </c>
      <c r="AK20" s="125" t="s">
        <v>318</v>
      </c>
      <c r="AL20" s="126" t="s">
        <v>318</v>
      </c>
    </row>
    <row r="22" spans="1:38" x14ac:dyDescent="0.25">
      <c r="A22" s="113" t="s">
        <v>363</v>
      </c>
    </row>
    <row r="23" spans="1:38" x14ac:dyDescent="0.25">
      <c r="A23" s="113"/>
    </row>
    <row r="24" spans="1:38" x14ac:dyDescent="0.25">
      <c r="A24" s="115" t="s">
        <v>248</v>
      </c>
      <c r="B24" s="116">
        <v>2014</v>
      </c>
      <c r="C24" s="116">
        <v>2015</v>
      </c>
      <c r="D24" s="116">
        <v>2016</v>
      </c>
      <c r="E24" s="116">
        <v>2017</v>
      </c>
      <c r="F24" s="116">
        <v>2018</v>
      </c>
      <c r="G24" s="116">
        <v>2019</v>
      </c>
      <c r="H24" s="116">
        <v>2020</v>
      </c>
      <c r="I24" s="116">
        <v>2021</v>
      </c>
      <c r="J24" s="116">
        <v>2022</v>
      </c>
      <c r="K24" s="116">
        <v>2023</v>
      </c>
      <c r="L24" s="116">
        <v>2024</v>
      </c>
      <c r="M24" s="116">
        <v>2025</v>
      </c>
      <c r="N24" s="116">
        <v>2026</v>
      </c>
      <c r="O24" s="116">
        <v>2027</v>
      </c>
      <c r="P24" s="116">
        <v>2028</v>
      </c>
      <c r="Q24" s="116">
        <v>2029</v>
      </c>
      <c r="R24" s="116">
        <v>2030</v>
      </c>
      <c r="S24" s="116">
        <v>2031</v>
      </c>
      <c r="T24" s="116">
        <v>2032</v>
      </c>
      <c r="U24" s="116">
        <v>2033</v>
      </c>
      <c r="V24" s="116">
        <v>2034</v>
      </c>
      <c r="W24" s="116">
        <v>2035</v>
      </c>
      <c r="X24" s="116">
        <v>2036</v>
      </c>
      <c r="Y24" s="116">
        <v>2037</v>
      </c>
      <c r="Z24" s="116">
        <v>2038</v>
      </c>
      <c r="AA24" s="116">
        <v>2039</v>
      </c>
      <c r="AB24" s="116">
        <v>2040</v>
      </c>
      <c r="AC24" s="116">
        <v>2041</v>
      </c>
      <c r="AD24" s="116">
        <v>2042</v>
      </c>
      <c r="AE24" s="116">
        <v>2043</v>
      </c>
      <c r="AF24" s="116">
        <v>2044</v>
      </c>
      <c r="AG24" s="116">
        <v>2045</v>
      </c>
      <c r="AH24" s="116">
        <v>2046</v>
      </c>
      <c r="AI24" s="116">
        <v>2047</v>
      </c>
      <c r="AJ24" s="116">
        <v>2048</v>
      </c>
      <c r="AK24" s="116">
        <v>2049</v>
      </c>
      <c r="AL24" s="117">
        <v>2050</v>
      </c>
    </row>
    <row r="25" spans="1:38" x14ac:dyDescent="0.25">
      <c r="A25" s="118" t="s">
        <v>483</v>
      </c>
      <c r="B25" s="119" t="s">
        <v>318</v>
      </c>
      <c r="C25" s="119">
        <v>2.5418678492957998</v>
      </c>
      <c r="D25" s="119">
        <v>2.6041102021053502</v>
      </c>
      <c r="E25" s="119">
        <v>2.60209339246479</v>
      </c>
      <c r="F25" s="119">
        <v>2.61864357736312</v>
      </c>
      <c r="G25" s="119">
        <v>2.5957304593233301</v>
      </c>
      <c r="H25" s="119">
        <v>2.70362061216104</v>
      </c>
      <c r="I25" s="119">
        <v>2.7892699168391499</v>
      </c>
      <c r="J25" s="119">
        <v>2.8271118630074099</v>
      </c>
      <c r="K25" s="119">
        <v>2.8610986259459499</v>
      </c>
      <c r="L25" s="119">
        <v>2.8983657186728902</v>
      </c>
      <c r="M25" s="119">
        <v>2.9313734946266599</v>
      </c>
      <c r="N25" s="119">
        <v>2.97086573314068</v>
      </c>
      <c r="O25" s="119">
        <v>3.0161846321227301</v>
      </c>
      <c r="P25" s="119">
        <v>3.04860212232804</v>
      </c>
      <c r="Q25" s="119">
        <v>3.0944273938884201</v>
      </c>
      <c r="R25" s="119">
        <v>3.1488378508197399</v>
      </c>
      <c r="S25" s="119">
        <v>3.1962044240566501</v>
      </c>
      <c r="T25" s="119">
        <v>3.23160710117613</v>
      </c>
      <c r="U25" s="119">
        <v>3.27607047163059</v>
      </c>
      <c r="V25" s="119">
        <v>3.3166342909722899</v>
      </c>
      <c r="W25" s="119">
        <v>3.3655614562696599</v>
      </c>
      <c r="X25" s="119">
        <v>3.4132974403589502</v>
      </c>
      <c r="Y25" s="119">
        <v>3.44898079256471</v>
      </c>
      <c r="Z25" s="119">
        <v>3.49036927581969</v>
      </c>
      <c r="AA25" s="119">
        <v>3.5376760488664001</v>
      </c>
      <c r="AB25" s="119">
        <v>3.5749672545732598</v>
      </c>
      <c r="AC25" s="119">
        <v>3.6166686278557001</v>
      </c>
      <c r="AD25" s="119">
        <v>3.6597244947366101</v>
      </c>
      <c r="AE25" s="119">
        <v>3.70119204541728</v>
      </c>
      <c r="AF25" s="119">
        <v>3.7415824644622901</v>
      </c>
      <c r="AG25" s="119">
        <v>3.7841531280321998</v>
      </c>
      <c r="AH25" s="119">
        <v>3.82571224341378</v>
      </c>
      <c r="AI25" s="119">
        <v>3.8669538496854701</v>
      </c>
      <c r="AJ25" s="119">
        <v>3.9086147623521099</v>
      </c>
      <c r="AK25" s="119">
        <v>3.9504628843367802</v>
      </c>
      <c r="AL25" s="120">
        <v>3.9918359825460601</v>
      </c>
    </row>
    <row r="26" spans="1:38" x14ac:dyDescent="0.25">
      <c r="A26" s="121" t="s">
        <v>484</v>
      </c>
      <c r="B26" s="122" t="s">
        <v>318</v>
      </c>
      <c r="C26" s="122">
        <v>17.139267539821802</v>
      </c>
      <c r="D26" s="122">
        <v>17.719212271652701</v>
      </c>
      <c r="E26" s="122">
        <v>17.9988642609454</v>
      </c>
      <c r="F26" s="122">
        <v>18.395400531385999</v>
      </c>
      <c r="G26" s="122">
        <v>18.6250356262548</v>
      </c>
      <c r="H26" s="122">
        <v>18.8579860460944</v>
      </c>
      <c r="I26" s="122">
        <v>19.1580671735842</v>
      </c>
      <c r="J26" s="122">
        <v>19.4805265010739</v>
      </c>
      <c r="K26" s="122">
        <v>19.845297095018999</v>
      </c>
      <c r="L26" s="122">
        <v>20.086606395597201</v>
      </c>
      <c r="M26" s="122">
        <v>20.330329228880199</v>
      </c>
      <c r="N26" s="122">
        <v>20.637963157662298</v>
      </c>
      <c r="O26" s="122">
        <v>20.877495020845</v>
      </c>
      <c r="P26" s="122">
        <v>21.174507733235899</v>
      </c>
      <c r="Q26" s="122">
        <v>21.4253007179849</v>
      </c>
      <c r="R26" s="122">
        <v>21.696916217738199</v>
      </c>
      <c r="S26" s="122">
        <v>22.015235078526601</v>
      </c>
      <c r="T26" s="122">
        <v>22.304555526216902</v>
      </c>
      <c r="U26" s="122">
        <v>22.630198007537299</v>
      </c>
      <c r="V26" s="122">
        <v>23.078631721575299</v>
      </c>
      <c r="W26" s="122">
        <v>23.555776146070901</v>
      </c>
      <c r="X26" s="122">
        <v>24.1207625785697</v>
      </c>
      <c r="Y26" s="122">
        <v>24.6623707532775</v>
      </c>
      <c r="Z26" s="122">
        <v>25.247346486484499</v>
      </c>
      <c r="AA26" s="122">
        <v>25.627183471464299</v>
      </c>
      <c r="AB26" s="122">
        <v>26.080911794023301</v>
      </c>
      <c r="AC26" s="122">
        <v>26.630616580641199</v>
      </c>
      <c r="AD26" s="122">
        <v>27.096563272962999</v>
      </c>
      <c r="AE26" s="122">
        <v>27.580619570983501</v>
      </c>
      <c r="AF26" s="122">
        <v>28.104534064069401</v>
      </c>
      <c r="AG26" s="122">
        <v>28.600687932999101</v>
      </c>
      <c r="AH26" s="122">
        <v>29.084818545274299</v>
      </c>
      <c r="AI26" s="122">
        <v>29.602522436882399</v>
      </c>
      <c r="AJ26" s="122">
        <v>30.124927881505698</v>
      </c>
      <c r="AK26" s="122">
        <v>30.643980628728102</v>
      </c>
      <c r="AL26" s="123">
        <v>31.168746576529401</v>
      </c>
    </row>
    <row r="27" spans="1:38" x14ac:dyDescent="0.25">
      <c r="A27" s="121" t="s">
        <v>428</v>
      </c>
      <c r="B27" s="122" t="s">
        <v>318</v>
      </c>
      <c r="C27" s="122">
        <v>25.039703788905801</v>
      </c>
      <c r="D27" s="122">
        <v>25.7355440037698</v>
      </c>
      <c r="E27" s="122">
        <v>26.369372968052801</v>
      </c>
      <c r="F27" s="122">
        <v>26.947214607923499</v>
      </c>
      <c r="G27" s="122">
        <v>27.354037440371702</v>
      </c>
      <c r="H27" s="122">
        <v>27.601273186910301</v>
      </c>
      <c r="I27" s="122">
        <v>27.683828624473801</v>
      </c>
      <c r="J27" s="122">
        <v>27.9785278736402</v>
      </c>
      <c r="K27" s="122">
        <v>28.345930597056601</v>
      </c>
      <c r="L27" s="122">
        <v>28.718343033181299</v>
      </c>
      <c r="M27" s="122">
        <v>29.1590463219989</v>
      </c>
      <c r="N27" s="122">
        <v>29.511859728044101</v>
      </c>
      <c r="O27" s="122">
        <v>29.872179986998201</v>
      </c>
      <c r="P27" s="122">
        <v>30.242265038300999</v>
      </c>
      <c r="Q27" s="122">
        <v>30.617132175781698</v>
      </c>
      <c r="R27" s="122">
        <v>30.963945307903401</v>
      </c>
      <c r="S27" s="122">
        <v>31.299075218993998</v>
      </c>
      <c r="T27" s="122">
        <v>31.6626246882191</v>
      </c>
      <c r="U27" s="122">
        <v>32.127090836488897</v>
      </c>
      <c r="V27" s="122">
        <v>32.645025106434602</v>
      </c>
      <c r="W27" s="122">
        <v>33.178442803047098</v>
      </c>
      <c r="X27" s="122">
        <v>33.831111724116603</v>
      </c>
      <c r="Y27" s="122">
        <v>34.4457650855624</v>
      </c>
      <c r="Z27" s="122">
        <v>34.854224497630099</v>
      </c>
      <c r="AA27" s="122">
        <v>35.384826762707</v>
      </c>
      <c r="AB27" s="122">
        <v>35.836764771129197</v>
      </c>
      <c r="AC27" s="122">
        <v>36.355648899579997</v>
      </c>
      <c r="AD27" s="122">
        <v>36.816138373782003</v>
      </c>
      <c r="AE27" s="122">
        <v>37.317915625789702</v>
      </c>
      <c r="AF27" s="122">
        <v>37.795924289101102</v>
      </c>
      <c r="AG27" s="122">
        <v>38.288654119557897</v>
      </c>
      <c r="AH27" s="122">
        <v>38.7685951681446</v>
      </c>
      <c r="AI27" s="122">
        <v>39.260141138093999</v>
      </c>
      <c r="AJ27" s="122">
        <v>39.743382636339597</v>
      </c>
      <c r="AK27" s="122">
        <v>40.231260588009398</v>
      </c>
      <c r="AL27" s="123">
        <v>40.716406857345603</v>
      </c>
    </row>
    <row r="28" spans="1:38" x14ac:dyDescent="0.25">
      <c r="A28" s="121" t="s">
        <v>109</v>
      </c>
      <c r="B28" s="122" t="s">
        <v>318</v>
      </c>
      <c r="C28" s="122">
        <v>43.586428245802303</v>
      </c>
      <c r="D28" s="122">
        <v>45.4950395637266</v>
      </c>
      <c r="E28" s="122">
        <v>46.675982026645698</v>
      </c>
      <c r="F28" s="122">
        <v>47.439672229945103</v>
      </c>
      <c r="G28" s="122">
        <v>47.986995861098201</v>
      </c>
      <c r="H28" s="122">
        <v>48.508199518572198</v>
      </c>
      <c r="I28" s="122">
        <v>49.009229863634999</v>
      </c>
      <c r="J28" s="122">
        <v>49.262389337198101</v>
      </c>
      <c r="K28" s="122">
        <v>49.452796398106301</v>
      </c>
      <c r="L28" s="122">
        <v>49.7573750310668</v>
      </c>
      <c r="M28" s="122">
        <v>49.454375904752503</v>
      </c>
      <c r="N28" s="122">
        <v>49.468955666326401</v>
      </c>
      <c r="O28" s="122">
        <v>49.749050451359103</v>
      </c>
      <c r="P28" s="122">
        <v>50.316617500765901</v>
      </c>
      <c r="Q28" s="122">
        <v>50.2758268858314</v>
      </c>
      <c r="R28" s="122">
        <v>50.331798598457603</v>
      </c>
      <c r="S28" s="122">
        <v>50.918492137175299</v>
      </c>
      <c r="T28" s="122">
        <v>51.707281032268398</v>
      </c>
      <c r="U28" s="122">
        <v>51.356444073920002</v>
      </c>
      <c r="V28" s="122">
        <v>51.460825669751799</v>
      </c>
      <c r="W28" s="122">
        <v>51.833534831486404</v>
      </c>
      <c r="X28" s="122">
        <v>51.981546053139503</v>
      </c>
      <c r="Y28" s="122">
        <v>52.713363449214199</v>
      </c>
      <c r="Z28" s="122">
        <v>53.620207442112502</v>
      </c>
      <c r="AA28" s="122">
        <v>54.361030015375199</v>
      </c>
      <c r="AB28" s="122">
        <v>55.176078258450701</v>
      </c>
      <c r="AC28" s="122">
        <v>56.046908038501201</v>
      </c>
      <c r="AD28" s="122">
        <v>57.240049063059203</v>
      </c>
      <c r="AE28" s="122">
        <v>58.824024154172903</v>
      </c>
      <c r="AF28" s="122">
        <v>59.892963143571698</v>
      </c>
      <c r="AG28" s="122">
        <v>61.1400998174976</v>
      </c>
      <c r="AH28" s="122">
        <v>62.3612411728392</v>
      </c>
      <c r="AI28" s="122">
        <v>63.358441607996298</v>
      </c>
      <c r="AJ28" s="122">
        <v>64.307476871986296</v>
      </c>
      <c r="AK28" s="122">
        <v>65.650936944098603</v>
      </c>
      <c r="AL28" s="123">
        <v>67.0332745271986</v>
      </c>
    </row>
    <row r="29" spans="1:38" x14ac:dyDescent="0.25">
      <c r="A29" s="121" t="s">
        <v>485</v>
      </c>
      <c r="B29" s="122" t="s">
        <v>318</v>
      </c>
      <c r="C29" s="122">
        <v>0</v>
      </c>
      <c r="D29" s="122">
        <v>0</v>
      </c>
      <c r="E29" s="122">
        <v>0</v>
      </c>
      <c r="F29" s="122">
        <v>0</v>
      </c>
      <c r="G29" s="122">
        <v>0</v>
      </c>
      <c r="H29" s="122">
        <v>0</v>
      </c>
      <c r="I29" s="122">
        <v>0</v>
      </c>
      <c r="J29" s="122">
        <v>0</v>
      </c>
      <c r="K29" s="122">
        <v>0</v>
      </c>
      <c r="L29" s="122">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2">
        <v>0</v>
      </c>
      <c r="AC29" s="122">
        <v>0</v>
      </c>
      <c r="AD29" s="122">
        <v>0</v>
      </c>
      <c r="AE29" s="122">
        <v>0</v>
      </c>
      <c r="AF29" s="122">
        <v>0</v>
      </c>
      <c r="AG29" s="122">
        <v>0</v>
      </c>
      <c r="AH29" s="122">
        <v>0</v>
      </c>
      <c r="AI29" s="122">
        <v>0</v>
      </c>
      <c r="AJ29" s="122">
        <v>0</v>
      </c>
      <c r="AK29" s="122">
        <v>0</v>
      </c>
      <c r="AL29" s="123">
        <v>0</v>
      </c>
    </row>
    <row r="30" spans="1:38" x14ac:dyDescent="0.25">
      <c r="A30" s="121" t="s">
        <v>427</v>
      </c>
      <c r="B30" s="122" t="s">
        <v>318</v>
      </c>
      <c r="C30" s="122">
        <v>26.361251019979001</v>
      </c>
      <c r="D30" s="122">
        <v>26.517877363313101</v>
      </c>
      <c r="E30" s="122">
        <v>26.819280931648301</v>
      </c>
      <c r="F30" s="122">
        <v>27.410178185276401</v>
      </c>
      <c r="G30" s="122">
        <v>27.967887297860798</v>
      </c>
      <c r="H30" s="122">
        <v>28.6558219343239</v>
      </c>
      <c r="I30" s="122">
        <v>29.1081650408088</v>
      </c>
      <c r="J30" s="122">
        <v>29.489036310289599</v>
      </c>
      <c r="K30" s="122">
        <v>29.712441140216001</v>
      </c>
      <c r="L30" s="122">
        <v>29.932158613252799</v>
      </c>
      <c r="M30" s="122">
        <v>30.091910963303899</v>
      </c>
      <c r="N30" s="122">
        <v>30.3689527057657</v>
      </c>
      <c r="O30" s="122">
        <v>30.5828078311242</v>
      </c>
      <c r="P30" s="122">
        <v>30.862951467323001</v>
      </c>
      <c r="Q30" s="122">
        <v>31.224630733825499</v>
      </c>
      <c r="R30" s="122">
        <v>31.611547609632002</v>
      </c>
      <c r="S30" s="122">
        <v>31.927132503718202</v>
      </c>
      <c r="T30" s="122">
        <v>32.319414035297498</v>
      </c>
      <c r="U30" s="122">
        <v>32.848467282544298</v>
      </c>
      <c r="V30" s="122">
        <v>33.300520068750899</v>
      </c>
      <c r="W30" s="122">
        <v>33.986471653745298</v>
      </c>
      <c r="X30" s="122">
        <v>34.513454078276503</v>
      </c>
      <c r="Y30" s="122">
        <v>35.098624981432998</v>
      </c>
      <c r="Z30" s="122">
        <v>35.759292660201801</v>
      </c>
      <c r="AA30" s="122">
        <v>36.437918721896303</v>
      </c>
      <c r="AB30" s="122">
        <v>37.122513228380797</v>
      </c>
      <c r="AC30" s="122">
        <v>37.753584346239201</v>
      </c>
      <c r="AD30" s="122">
        <v>38.436328576967597</v>
      </c>
      <c r="AE30" s="122">
        <v>39.102848746028499</v>
      </c>
      <c r="AF30" s="122">
        <v>39.763741341028897</v>
      </c>
      <c r="AG30" s="122">
        <v>40.425319439112698</v>
      </c>
      <c r="AH30" s="122">
        <v>41.097629375782397</v>
      </c>
      <c r="AI30" s="122">
        <v>41.758695179140098</v>
      </c>
      <c r="AJ30" s="122">
        <v>42.423321080724399</v>
      </c>
      <c r="AK30" s="122">
        <v>43.089501845125199</v>
      </c>
      <c r="AL30" s="123">
        <v>43.755110340996097</v>
      </c>
    </row>
    <row r="31" spans="1:38" x14ac:dyDescent="0.25">
      <c r="A31" s="121" t="s">
        <v>359</v>
      </c>
      <c r="B31" s="122" t="s">
        <v>318</v>
      </c>
      <c r="C31" s="122">
        <v>32.5545108462888</v>
      </c>
      <c r="D31" s="122">
        <v>33.212214662972698</v>
      </c>
      <c r="E31" s="122">
        <v>33.623153291485004</v>
      </c>
      <c r="F31" s="122">
        <v>33.918509466774204</v>
      </c>
      <c r="G31" s="122">
        <v>33.969465521348098</v>
      </c>
      <c r="H31" s="122">
        <v>34.057999616218503</v>
      </c>
      <c r="I31" s="122">
        <v>34.808370704589002</v>
      </c>
      <c r="J31" s="122">
        <v>34.0721731751782</v>
      </c>
      <c r="K31" s="122">
        <v>34.626574168479799</v>
      </c>
      <c r="L31" s="122">
        <v>34.114050191331103</v>
      </c>
      <c r="M31" s="122">
        <v>34.177456461418103</v>
      </c>
      <c r="N31" s="122">
        <v>34.238469400444004</v>
      </c>
      <c r="O31" s="122">
        <v>34.262713635807799</v>
      </c>
      <c r="P31" s="122">
        <v>34.4340241332715</v>
      </c>
      <c r="Q31" s="122">
        <v>34.4419846898681</v>
      </c>
      <c r="R31" s="122">
        <v>34.4375677851489</v>
      </c>
      <c r="S31" s="122">
        <v>34.608989587515097</v>
      </c>
      <c r="T31" s="122">
        <v>34.915609390602199</v>
      </c>
      <c r="U31" s="122">
        <v>35.004230168440102</v>
      </c>
      <c r="V31" s="122">
        <v>35.237263142620797</v>
      </c>
      <c r="W31" s="122">
        <v>35.573347258460998</v>
      </c>
      <c r="X31" s="122">
        <v>36.004822719160899</v>
      </c>
      <c r="Y31" s="122">
        <v>36.385673268796999</v>
      </c>
      <c r="Z31" s="122">
        <v>36.876321880590403</v>
      </c>
      <c r="AA31" s="122">
        <v>37.093684729515601</v>
      </c>
      <c r="AB31" s="122">
        <v>37.393535246536501</v>
      </c>
      <c r="AC31" s="122">
        <v>37.849981930094998</v>
      </c>
      <c r="AD31" s="122">
        <v>38.215080215921297</v>
      </c>
      <c r="AE31" s="122">
        <v>38.87784282098</v>
      </c>
      <c r="AF31" s="122">
        <v>39.302649117567398</v>
      </c>
      <c r="AG31" s="122">
        <v>39.417177643605697</v>
      </c>
      <c r="AH31" s="122">
        <v>39.7677476811144</v>
      </c>
      <c r="AI31" s="122">
        <v>40.140616208383499</v>
      </c>
      <c r="AJ31" s="122">
        <v>40.505872101796399</v>
      </c>
      <c r="AK31" s="122">
        <v>40.886568599004399</v>
      </c>
      <c r="AL31" s="123">
        <v>41.277417765543802</v>
      </c>
    </row>
    <row r="32" spans="1:38" x14ac:dyDescent="0.25">
      <c r="A32" s="121" t="s">
        <v>486</v>
      </c>
      <c r="B32" s="122" t="s">
        <v>318</v>
      </c>
      <c r="C32" s="122">
        <v>17.121294076116001</v>
      </c>
      <c r="D32" s="122">
        <v>17.349417333953198</v>
      </c>
      <c r="E32" s="122">
        <v>17.695455957159901</v>
      </c>
      <c r="F32" s="122">
        <v>18.023475432731502</v>
      </c>
      <c r="G32" s="122">
        <v>18.320228089499601</v>
      </c>
      <c r="H32" s="122">
        <v>18.602070244004</v>
      </c>
      <c r="I32" s="122">
        <v>18.9246749088047</v>
      </c>
      <c r="J32" s="122">
        <v>19.2621794661579</v>
      </c>
      <c r="K32" s="122">
        <v>19.651322452270701</v>
      </c>
      <c r="L32" s="122">
        <v>20.0855094493945</v>
      </c>
      <c r="M32" s="122">
        <v>20.4271257520838</v>
      </c>
      <c r="N32" s="122">
        <v>20.776553695748198</v>
      </c>
      <c r="O32" s="122">
        <v>21.112371309026098</v>
      </c>
      <c r="P32" s="122">
        <v>21.467084817889099</v>
      </c>
      <c r="Q32" s="122">
        <v>21.827550719241898</v>
      </c>
      <c r="R32" s="122">
        <v>22.196670286828699</v>
      </c>
      <c r="S32" s="122">
        <v>22.5815394883804</v>
      </c>
      <c r="T32" s="122">
        <v>22.949061812177199</v>
      </c>
      <c r="U32" s="122">
        <v>23.341488986155198</v>
      </c>
      <c r="V32" s="122">
        <v>23.7547295198816</v>
      </c>
      <c r="W32" s="122">
        <v>24.2014224729114</v>
      </c>
      <c r="X32" s="122">
        <v>24.6198029294377</v>
      </c>
      <c r="Y32" s="122">
        <v>25.049355411820699</v>
      </c>
      <c r="Z32" s="122">
        <v>25.5452938214829</v>
      </c>
      <c r="AA32" s="122">
        <v>26.038344460669801</v>
      </c>
      <c r="AB32" s="122">
        <v>26.486209304523701</v>
      </c>
      <c r="AC32" s="122">
        <v>26.964341725293298</v>
      </c>
      <c r="AD32" s="122">
        <v>27.447975377753899</v>
      </c>
      <c r="AE32" s="122">
        <v>27.9158410510944</v>
      </c>
      <c r="AF32" s="122">
        <v>28.385570156232799</v>
      </c>
      <c r="AG32" s="122">
        <v>28.865053839461499</v>
      </c>
      <c r="AH32" s="122">
        <v>29.3374621281537</v>
      </c>
      <c r="AI32" s="122">
        <v>29.808836394395701</v>
      </c>
      <c r="AJ32" s="122">
        <v>30.283917510460199</v>
      </c>
      <c r="AK32" s="122">
        <v>30.758311184757499</v>
      </c>
      <c r="AL32" s="123">
        <v>31.230607241995902</v>
      </c>
    </row>
    <row r="33" spans="1:38" x14ac:dyDescent="0.25">
      <c r="A33" s="121" t="s">
        <v>429</v>
      </c>
      <c r="B33" s="122" t="s">
        <v>318</v>
      </c>
      <c r="C33" s="122">
        <v>18.969714097219601</v>
      </c>
      <c r="D33" s="122">
        <v>19.375669617452299</v>
      </c>
      <c r="E33" s="122">
        <v>19.9072547275908</v>
      </c>
      <c r="F33" s="122">
        <v>20.3491752396348</v>
      </c>
      <c r="G33" s="122">
        <v>20.719904589761001</v>
      </c>
      <c r="H33" s="122">
        <v>21.114586809621201</v>
      </c>
      <c r="I33" s="122">
        <v>21.540795303948901</v>
      </c>
      <c r="J33" s="122">
        <v>21.962361567382199</v>
      </c>
      <c r="K33" s="122">
        <v>22.426353172207101</v>
      </c>
      <c r="L33" s="122">
        <v>22.860858460665899</v>
      </c>
      <c r="M33" s="122">
        <v>23.347841309585501</v>
      </c>
      <c r="N33" s="122">
        <v>23.787685211798699</v>
      </c>
      <c r="O33" s="122">
        <v>24.241399864581499</v>
      </c>
      <c r="P33" s="122">
        <v>24.721069728950798</v>
      </c>
      <c r="Q33" s="122">
        <v>25.184588719369199</v>
      </c>
      <c r="R33" s="122">
        <v>25.602061563331201</v>
      </c>
      <c r="S33" s="122">
        <v>25.977109065901701</v>
      </c>
      <c r="T33" s="122">
        <v>26.3381527142534</v>
      </c>
      <c r="U33" s="122">
        <v>26.827005765895699</v>
      </c>
      <c r="V33" s="122">
        <v>27.365338652335101</v>
      </c>
      <c r="W33" s="122">
        <v>27.998803031676701</v>
      </c>
      <c r="X33" s="122">
        <v>28.580744724562201</v>
      </c>
      <c r="Y33" s="122">
        <v>29.1020075502562</v>
      </c>
      <c r="Z33" s="122">
        <v>29.477404208775901</v>
      </c>
      <c r="AA33" s="122">
        <v>30.003479020742901</v>
      </c>
      <c r="AB33" s="122">
        <v>30.515453526571498</v>
      </c>
      <c r="AC33" s="122">
        <v>30.967084528533299</v>
      </c>
      <c r="AD33" s="122">
        <v>31.443546749280902</v>
      </c>
      <c r="AE33" s="122">
        <v>31.9501607853501</v>
      </c>
      <c r="AF33" s="122">
        <v>32.422381947672903</v>
      </c>
      <c r="AG33" s="122">
        <v>32.8988054333295</v>
      </c>
      <c r="AH33" s="122">
        <v>33.389078990264103</v>
      </c>
      <c r="AI33" s="122">
        <v>33.872707521127801</v>
      </c>
      <c r="AJ33" s="122">
        <v>34.350164093650903</v>
      </c>
      <c r="AK33" s="122">
        <v>34.835467512099797</v>
      </c>
      <c r="AL33" s="123">
        <v>35.319567490301701</v>
      </c>
    </row>
    <row r="34" spans="1:38" x14ac:dyDescent="0.25">
      <c r="A34" s="121" t="s">
        <v>487</v>
      </c>
      <c r="B34" s="122" t="s">
        <v>318</v>
      </c>
      <c r="C34" s="122">
        <v>15.0271077008357</v>
      </c>
      <c r="D34" s="122">
        <v>15.632878715770699</v>
      </c>
      <c r="E34" s="122">
        <v>15.9426576931362</v>
      </c>
      <c r="F34" s="122">
        <v>16.3444826989254</v>
      </c>
      <c r="G34" s="122">
        <v>16.570003201128099</v>
      </c>
      <c r="H34" s="122">
        <v>16.8029592603467</v>
      </c>
      <c r="I34" s="122">
        <v>17.169915999729302</v>
      </c>
      <c r="J34" s="122">
        <v>17.391838912931899</v>
      </c>
      <c r="K34" s="122">
        <v>17.795493000156199</v>
      </c>
      <c r="L34" s="122">
        <v>17.9702691839382</v>
      </c>
      <c r="M34" s="122">
        <v>18.2115821316461</v>
      </c>
      <c r="N34" s="122">
        <v>18.510148517908998</v>
      </c>
      <c r="O34" s="122">
        <v>18.744000578973399</v>
      </c>
      <c r="P34" s="122">
        <v>19.045987519760899</v>
      </c>
      <c r="Q34" s="122">
        <v>19.2887788286553</v>
      </c>
      <c r="R34" s="122">
        <v>19.549173516428102</v>
      </c>
      <c r="S34" s="122">
        <v>19.871252739012501</v>
      </c>
      <c r="T34" s="122">
        <v>20.1827375712652</v>
      </c>
      <c r="U34" s="122">
        <v>20.5028433791535</v>
      </c>
      <c r="V34" s="122">
        <v>20.949271980288</v>
      </c>
      <c r="W34" s="122">
        <v>21.4332409174372</v>
      </c>
      <c r="X34" s="122">
        <v>22.006819719194699</v>
      </c>
      <c r="Y34" s="122">
        <v>22.5542467605725</v>
      </c>
      <c r="Z34" s="122">
        <v>23.153104221077299</v>
      </c>
      <c r="AA34" s="122">
        <v>23.538406745882401</v>
      </c>
      <c r="AB34" s="122">
        <v>23.999432399939199</v>
      </c>
      <c r="AC34" s="122">
        <v>24.564197074090099</v>
      </c>
      <c r="AD34" s="122">
        <v>25.044290073964198</v>
      </c>
      <c r="AE34" s="122">
        <v>25.574153049837101</v>
      </c>
      <c r="AF34" s="122">
        <v>26.113671747828501</v>
      </c>
      <c r="AG34" s="122">
        <v>26.594300668231199</v>
      </c>
      <c r="AH34" s="122">
        <v>27.090907228747099</v>
      </c>
      <c r="AI34" s="122">
        <v>27.620525635374602</v>
      </c>
      <c r="AJ34" s="122">
        <v>28.154002009763399</v>
      </c>
      <c r="AK34" s="122">
        <v>28.6867034121586</v>
      </c>
      <c r="AL34" s="123">
        <v>29.2261644471374</v>
      </c>
    </row>
    <row r="35" spans="1:38" x14ac:dyDescent="0.25">
      <c r="A35" s="121" t="s">
        <v>488</v>
      </c>
      <c r="B35" s="122" t="s">
        <v>318</v>
      </c>
      <c r="C35" s="122">
        <v>20.564139562069698</v>
      </c>
      <c r="D35" s="122">
        <v>20.641546085691701</v>
      </c>
      <c r="E35" s="122">
        <v>21.416116729971201</v>
      </c>
      <c r="F35" s="122">
        <v>21.900276431201799</v>
      </c>
      <c r="G35" s="122">
        <v>22.354931490201398</v>
      </c>
      <c r="H35" s="122">
        <v>22.798848556982801</v>
      </c>
      <c r="I35" s="122">
        <v>23.107509167754898</v>
      </c>
      <c r="J35" s="122">
        <v>23.449804491958801</v>
      </c>
      <c r="K35" s="122">
        <v>23.752905614080401</v>
      </c>
      <c r="L35" s="122">
        <v>24.021936060093399</v>
      </c>
      <c r="M35" s="122">
        <v>24.276841122468799</v>
      </c>
      <c r="N35" s="122">
        <v>24.542284521588801</v>
      </c>
      <c r="O35" s="122">
        <v>24.761920975013101</v>
      </c>
      <c r="P35" s="122">
        <v>24.9708753783326</v>
      </c>
      <c r="Q35" s="122">
        <v>25.159480355637498</v>
      </c>
      <c r="R35" s="122">
        <v>25.352429527404801</v>
      </c>
      <c r="S35" s="122">
        <v>25.5313372287048</v>
      </c>
      <c r="T35" s="122">
        <v>25.712415098197699</v>
      </c>
      <c r="U35" s="122">
        <v>25.917382179157499</v>
      </c>
      <c r="V35" s="122">
        <v>26.172799401226399</v>
      </c>
      <c r="W35" s="122">
        <v>26.448154199613001</v>
      </c>
      <c r="X35" s="122">
        <v>26.7562245246367</v>
      </c>
      <c r="Y35" s="122">
        <v>27.072734392632601</v>
      </c>
      <c r="Z35" s="122">
        <v>27.393598100282901</v>
      </c>
      <c r="AA35" s="122">
        <v>27.670185554203002</v>
      </c>
      <c r="AB35" s="122">
        <v>27.942732637207602</v>
      </c>
      <c r="AC35" s="122">
        <v>28.258235257806302</v>
      </c>
      <c r="AD35" s="122">
        <v>28.5435380686081</v>
      </c>
      <c r="AE35" s="122">
        <v>28.8280368176267</v>
      </c>
      <c r="AF35" s="122">
        <v>29.123498050706701</v>
      </c>
      <c r="AG35" s="122">
        <v>29.418607880507601</v>
      </c>
      <c r="AH35" s="122">
        <v>29.704594786194999</v>
      </c>
      <c r="AI35" s="122">
        <v>29.997460469180702</v>
      </c>
      <c r="AJ35" s="122">
        <v>30.290422816280302</v>
      </c>
      <c r="AK35" s="122">
        <v>30.580727440378201</v>
      </c>
      <c r="AL35" s="123">
        <v>30.871382821527298</v>
      </c>
    </row>
    <row r="36" spans="1:38" x14ac:dyDescent="0.25">
      <c r="A36" s="121" t="s">
        <v>0</v>
      </c>
      <c r="B36" s="122" t="s">
        <v>318</v>
      </c>
      <c r="C36" s="122">
        <v>7.0168148883623802</v>
      </c>
      <c r="D36" s="122">
        <v>7.5466176062076604</v>
      </c>
      <c r="E36" s="122">
        <v>7.7738856911136001</v>
      </c>
      <c r="F36" s="122">
        <v>8.1263579065299396</v>
      </c>
      <c r="G36" s="122">
        <v>8.3236780579948295</v>
      </c>
      <c r="H36" s="122">
        <v>8.5300732366339798</v>
      </c>
      <c r="I36" s="122">
        <v>8.7739143159743005</v>
      </c>
      <c r="J36" s="122">
        <v>9.0963109651480103</v>
      </c>
      <c r="K36" s="122">
        <v>9.3993284565369208</v>
      </c>
      <c r="L36" s="122">
        <v>9.6218471281231501</v>
      </c>
      <c r="M36" s="122">
        <v>9.7930015096358503</v>
      </c>
      <c r="N36" s="122">
        <v>10.028378775500499</v>
      </c>
      <c r="O36" s="122">
        <v>10.191439292464199</v>
      </c>
      <c r="P36" s="122">
        <v>10.406089870614499</v>
      </c>
      <c r="Q36" s="122">
        <v>10.5796543463104</v>
      </c>
      <c r="R36" s="122">
        <v>10.774497544454601</v>
      </c>
      <c r="S36" s="122">
        <v>11.013572438909399</v>
      </c>
      <c r="T36" s="122">
        <v>11.214865587853501</v>
      </c>
      <c r="U36" s="122">
        <v>11.4633565337072</v>
      </c>
      <c r="V36" s="122">
        <v>11.8351611668689</v>
      </c>
      <c r="W36" s="122">
        <v>12.231105833831601</v>
      </c>
      <c r="X36" s="122">
        <v>12.7134470651662</v>
      </c>
      <c r="Y36" s="122">
        <v>13.172683875478301</v>
      </c>
      <c r="Z36" s="122">
        <v>13.670751677416</v>
      </c>
      <c r="AA36" s="122">
        <v>13.9663635986452</v>
      </c>
      <c r="AB36" s="122">
        <v>14.334139588548499</v>
      </c>
      <c r="AC36" s="122">
        <v>14.793546769321001</v>
      </c>
      <c r="AD36" s="122">
        <v>15.1683499795533</v>
      </c>
      <c r="AE36" s="122">
        <v>15.546264352376101</v>
      </c>
      <c r="AF36" s="122">
        <v>15.9752550357406</v>
      </c>
      <c r="AG36" s="122">
        <v>16.388124382102198</v>
      </c>
      <c r="AH36" s="122">
        <v>16.7753527506583</v>
      </c>
      <c r="AI36" s="122">
        <v>17.194427353345201</v>
      </c>
      <c r="AJ36" s="122">
        <v>17.6165591317056</v>
      </c>
      <c r="AK36" s="122">
        <v>18.032308773634998</v>
      </c>
      <c r="AL36" s="123">
        <v>18.4513545494335</v>
      </c>
    </row>
    <row r="37" spans="1:38" x14ac:dyDescent="0.25">
      <c r="A37" s="121" t="s">
        <v>489</v>
      </c>
      <c r="B37" s="122" t="s">
        <v>318</v>
      </c>
      <c r="C37" s="122">
        <v>0</v>
      </c>
      <c r="D37" s="122">
        <v>0</v>
      </c>
      <c r="E37" s="122">
        <v>0</v>
      </c>
      <c r="F37" s="122">
        <v>0</v>
      </c>
      <c r="G37" s="122">
        <v>0</v>
      </c>
      <c r="H37" s="122">
        <v>0</v>
      </c>
      <c r="I37" s="122">
        <v>0</v>
      </c>
      <c r="J37" s="122">
        <v>0</v>
      </c>
      <c r="K37" s="122">
        <v>0</v>
      </c>
      <c r="L37" s="122">
        <v>0</v>
      </c>
      <c r="M37" s="122">
        <v>0</v>
      </c>
      <c r="N37" s="122">
        <v>0</v>
      </c>
      <c r="O37" s="122">
        <v>0</v>
      </c>
      <c r="P37" s="122">
        <v>0</v>
      </c>
      <c r="Q37" s="122">
        <v>0</v>
      </c>
      <c r="R37" s="122">
        <v>0</v>
      </c>
      <c r="S37" s="122">
        <v>0</v>
      </c>
      <c r="T37" s="122">
        <v>0</v>
      </c>
      <c r="U37" s="122">
        <v>0</v>
      </c>
      <c r="V37" s="122">
        <v>0</v>
      </c>
      <c r="W37" s="122">
        <v>0</v>
      </c>
      <c r="X37" s="122">
        <v>0</v>
      </c>
      <c r="Y37" s="122">
        <v>0</v>
      </c>
      <c r="Z37" s="122">
        <v>0</v>
      </c>
      <c r="AA37" s="122">
        <v>0</v>
      </c>
      <c r="AB37" s="122">
        <v>0</v>
      </c>
      <c r="AC37" s="122">
        <v>0</v>
      </c>
      <c r="AD37" s="122">
        <v>0</v>
      </c>
      <c r="AE37" s="122">
        <v>0</v>
      </c>
      <c r="AF37" s="122">
        <v>0</v>
      </c>
      <c r="AG37" s="122">
        <v>0</v>
      </c>
      <c r="AH37" s="122">
        <v>0</v>
      </c>
      <c r="AI37" s="122">
        <v>0</v>
      </c>
      <c r="AJ37" s="122">
        <v>0</v>
      </c>
      <c r="AK37" s="122">
        <v>0</v>
      </c>
      <c r="AL37" s="123">
        <v>0</v>
      </c>
    </row>
    <row r="38" spans="1:38" x14ac:dyDescent="0.25">
      <c r="A38" s="121" t="s">
        <v>490</v>
      </c>
      <c r="B38" s="122" t="s">
        <v>318</v>
      </c>
      <c r="C38" s="122">
        <v>5.4493616780921599</v>
      </c>
      <c r="D38" s="122">
        <v>6.22897712839882</v>
      </c>
      <c r="E38" s="122">
        <v>6.4567388133654502</v>
      </c>
      <c r="F38" s="122">
        <v>6.9087165593138797</v>
      </c>
      <c r="G38" s="122">
        <v>7.0388946290760304</v>
      </c>
      <c r="H38" s="122">
        <v>7.1436264609964297</v>
      </c>
      <c r="I38" s="122">
        <v>7.3222813523350503</v>
      </c>
      <c r="J38" s="122">
        <v>7.6909749153005604</v>
      </c>
      <c r="K38" s="122">
        <v>8.0275608381009302</v>
      </c>
      <c r="L38" s="122">
        <v>8.2228113002196093</v>
      </c>
      <c r="M38" s="122">
        <v>8.3710612495870507</v>
      </c>
      <c r="N38" s="122">
        <v>8.6353571029656706</v>
      </c>
      <c r="O38" s="122">
        <v>8.7731146971053704</v>
      </c>
      <c r="P38" s="122">
        <v>9.00070147487423</v>
      </c>
      <c r="Q38" s="122">
        <v>9.1411620599710801</v>
      </c>
      <c r="R38" s="122">
        <v>7.7936009039130596</v>
      </c>
      <c r="S38" s="122">
        <v>7.9896516548809604</v>
      </c>
      <c r="T38" s="122">
        <v>8.1253534059477399</v>
      </c>
      <c r="U38" s="122">
        <v>8.3275141399032506</v>
      </c>
      <c r="V38" s="122">
        <v>8.7082366364873192</v>
      </c>
      <c r="W38" s="122">
        <v>9.1205079731390395</v>
      </c>
      <c r="X38" s="122">
        <v>9.6574479344290598</v>
      </c>
      <c r="Y38" s="122">
        <v>10.154987666238201</v>
      </c>
      <c r="Z38" s="122">
        <v>10.7061949176988</v>
      </c>
      <c r="AA38" s="122">
        <v>10.9477708436967</v>
      </c>
      <c r="AB38" s="122">
        <v>11.286074665805399</v>
      </c>
      <c r="AC38" s="122">
        <v>11.7638403044519</v>
      </c>
      <c r="AD38" s="122">
        <v>12.1098897082317</v>
      </c>
      <c r="AE38" s="122">
        <v>12.455941189624699</v>
      </c>
      <c r="AF38" s="122">
        <v>12.8740779958977</v>
      </c>
      <c r="AG38" s="122">
        <v>13.2633839359014</v>
      </c>
      <c r="AH38" s="122">
        <v>13.6094418002151</v>
      </c>
      <c r="AI38" s="122">
        <v>13.9987520419805</v>
      </c>
      <c r="AJ38" s="122">
        <v>14.3880644384534</v>
      </c>
      <c r="AK38" s="122">
        <v>14.7629619788379</v>
      </c>
      <c r="AL38" s="123">
        <v>15.1378614526642</v>
      </c>
    </row>
    <row r="39" spans="1:38" x14ac:dyDescent="0.25">
      <c r="A39" s="124" t="s">
        <v>86</v>
      </c>
      <c r="B39" s="125" t="s">
        <v>318</v>
      </c>
      <c r="C39" s="125" t="s">
        <v>318</v>
      </c>
      <c r="D39" s="125" t="s">
        <v>318</v>
      </c>
      <c r="E39" s="125" t="s">
        <v>318</v>
      </c>
      <c r="F39" s="125" t="s">
        <v>318</v>
      </c>
      <c r="G39" s="125" t="s">
        <v>318</v>
      </c>
      <c r="H39" s="125" t="s">
        <v>318</v>
      </c>
      <c r="I39" s="125" t="s">
        <v>318</v>
      </c>
      <c r="J39" s="125" t="s">
        <v>318</v>
      </c>
      <c r="K39" s="125" t="s">
        <v>318</v>
      </c>
      <c r="L39" s="125" t="s">
        <v>318</v>
      </c>
      <c r="M39" s="125" t="s">
        <v>318</v>
      </c>
      <c r="N39" s="125" t="s">
        <v>318</v>
      </c>
      <c r="O39" s="125" t="s">
        <v>318</v>
      </c>
      <c r="P39" s="125" t="s">
        <v>318</v>
      </c>
      <c r="Q39" s="125" t="s">
        <v>318</v>
      </c>
      <c r="R39" s="125" t="s">
        <v>318</v>
      </c>
      <c r="S39" s="125" t="s">
        <v>318</v>
      </c>
      <c r="T39" s="125" t="s">
        <v>318</v>
      </c>
      <c r="U39" s="125" t="s">
        <v>318</v>
      </c>
      <c r="V39" s="125" t="s">
        <v>318</v>
      </c>
      <c r="W39" s="125" t="s">
        <v>318</v>
      </c>
      <c r="X39" s="125" t="s">
        <v>318</v>
      </c>
      <c r="Y39" s="125" t="s">
        <v>318</v>
      </c>
      <c r="Z39" s="125" t="s">
        <v>318</v>
      </c>
      <c r="AA39" s="125" t="s">
        <v>318</v>
      </c>
      <c r="AB39" s="125" t="s">
        <v>318</v>
      </c>
      <c r="AC39" s="125" t="s">
        <v>318</v>
      </c>
      <c r="AD39" s="125" t="s">
        <v>318</v>
      </c>
      <c r="AE39" s="125" t="s">
        <v>318</v>
      </c>
      <c r="AF39" s="125" t="s">
        <v>318</v>
      </c>
      <c r="AG39" s="125" t="s">
        <v>318</v>
      </c>
      <c r="AH39" s="125" t="s">
        <v>318</v>
      </c>
      <c r="AI39" s="125" t="s">
        <v>318</v>
      </c>
      <c r="AJ39" s="125" t="s">
        <v>318</v>
      </c>
      <c r="AK39" s="125" t="s">
        <v>318</v>
      </c>
      <c r="AL39" s="126" t="s">
        <v>318</v>
      </c>
    </row>
    <row r="41" spans="1:38" x14ac:dyDescent="0.25">
      <c r="A41" s="113" t="s">
        <v>364</v>
      </c>
    </row>
    <row r="42" spans="1:38" x14ac:dyDescent="0.25">
      <c r="A42" s="113"/>
    </row>
    <row r="43" spans="1:38" x14ac:dyDescent="0.25">
      <c r="A43" s="115" t="s">
        <v>248</v>
      </c>
      <c r="B43" s="116">
        <v>2014</v>
      </c>
      <c r="C43" s="116">
        <v>2015</v>
      </c>
      <c r="D43" s="116">
        <v>2016</v>
      </c>
      <c r="E43" s="116">
        <v>2017</v>
      </c>
      <c r="F43" s="116">
        <v>2018</v>
      </c>
      <c r="G43" s="116">
        <v>2019</v>
      </c>
      <c r="H43" s="116">
        <v>2020</v>
      </c>
      <c r="I43" s="116">
        <v>2021</v>
      </c>
      <c r="J43" s="116">
        <v>2022</v>
      </c>
      <c r="K43" s="116">
        <v>2023</v>
      </c>
      <c r="L43" s="116">
        <v>2024</v>
      </c>
      <c r="M43" s="116">
        <v>2025</v>
      </c>
      <c r="N43" s="116">
        <v>2026</v>
      </c>
      <c r="O43" s="116">
        <v>2027</v>
      </c>
      <c r="P43" s="116">
        <v>2028</v>
      </c>
      <c r="Q43" s="116">
        <v>2029</v>
      </c>
      <c r="R43" s="116">
        <v>2030</v>
      </c>
      <c r="S43" s="116">
        <v>2031</v>
      </c>
      <c r="T43" s="116">
        <v>2032</v>
      </c>
      <c r="U43" s="116">
        <v>2033</v>
      </c>
      <c r="V43" s="116">
        <v>2034</v>
      </c>
      <c r="W43" s="116">
        <v>2035</v>
      </c>
      <c r="X43" s="116">
        <v>2036</v>
      </c>
      <c r="Y43" s="116">
        <v>2037</v>
      </c>
      <c r="Z43" s="116">
        <v>2038</v>
      </c>
      <c r="AA43" s="116">
        <v>2039</v>
      </c>
      <c r="AB43" s="116">
        <v>2040</v>
      </c>
      <c r="AC43" s="116">
        <v>2041</v>
      </c>
      <c r="AD43" s="116">
        <v>2042</v>
      </c>
      <c r="AE43" s="116">
        <v>2043</v>
      </c>
      <c r="AF43" s="116">
        <v>2044</v>
      </c>
      <c r="AG43" s="116">
        <v>2045</v>
      </c>
      <c r="AH43" s="116">
        <v>2046</v>
      </c>
      <c r="AI43" s="116">
        <v>2047</v>
      </c>
      <c r="AJ43" s="116">
        <v>2048</v>
      </c>
      <c r="AK43" s="116">
        <v>2049</v>
      </c>
      <c r="AL43" s="117">
        <v>2050</v>
      </c>
    </row>
    <row r="44" spans="1:38" x14ac:dyDescent="0.25">
      <c r="A44" s="118" t="s">
        <v>483</v>
      </c>
      <c r="B44" s="119" t="s">
        <v>318</v>
      </c>
      <c r="C44" s="119">
        <v>2.5418678492957998</v>
      </c>
      <c r="D44" s="119">
        <v>2.6041102021053502</v>
      </c>
      <c r="E44" s="119">
        <v>2.60209339246479</v>
      </c>
      <c r="F44" s="119">
        <v>2.61864357736312</v>
      </c>
      <c r="G44" s="119">
        <v>2.5957304593233301</v>
      </c>
      <c r="H44" s="119">
        <v>2.70362061216104</v>
      </c>
      <c r="I44" s="119">
        <v>2.7892699168391499</v>
      </c>
      <c r="J44" s="119">
        <v>2.8271118630074099</v>
      </c>
      <c r="K44" s="119">
        <v>2.8610986259459499</v>
      </c>
      <c r="L44" s="119">
        <v>2.8983657186728902</v>
      </c>
      <c r="M44" s="119">
        <v>2.9313734946266599</v>
      </c>
      <c r="N44" s="119">
        <v>2.97086573314068</v>
      </c>
      <c r="O44" s="119">
        <v>3.0161846321227301</v>
      </c>
      <c r="P44" s="119">
        <v>3.04860212232804</v>
      </c>
      <c r="Q44" s="119">
        <v>3.0944273938884201</v>
      </c>
      <c r="R44" s="119">
        <v>3.1488378508197399</v>
      </c>
      <c r="S44" s="119">
        <v>3.1962044240566501</v>
      </c>
      <c r="T44" s="119">
        <v>3.23160710117613</v>
      </c>
      <c r="U44" s="119">
        <v>3.27607047163059</v>
      </c>
      <c r="V44" s="119">
        <v>3.3166342909722899</v>
      </c>
      <c r="W44" s="119">
        <v>3.3655614562696599</v>
      </c>
      <c r="X44" s="119">
        <v>3.4132974403589502</v>
      </c>
      <c r="Y44" s="119">
        <v>3.44898079256471</v>
      </c>
      <c r="Z44" s="119">
        <v>3.49036927581969</v>
      </c>
      <c r="AA44" s="119">
        <v>3.5376760488664001</v>
      </c>
      <c r="AB44" s="119">
        <v>3.5749672545732598</v>
      </c>
      <c r="AC44" s="119">
        <v>3.6166686278557001</v>
      </c>
      <c r="AD44" s="119">
        <v>3.6597244947366101</v>
      </c>
      <c r="AE44" s="119">
        <v>3.70119204541728</v>
      </c>
      <c r="AF44" s="119">
        <v>3.7415824644622901</v>
      </c>
      <c r="AG44" s="119">
        <v>3.7841531280321998</v>
      </c>
      <c r="AH44" s="119">
        <v>3.82571224341378</v>
      </c>
      <c r="AI44" s="119">
        <v>3.8669538496854599</v>
      </c>
      <c r="AJ44" s="119">
        <v>3.9086147623521099</v>
      </c>
      <c r="AK44" s="119">
        <v>3.9504628843367802</v>
      </c>
      <c r="AL44" s="120">
        <v>3.9918359825460601</v>
      </c>
    </row>
    <row r="45" spans="1:38" x14ac:dyDescent="0.25">
      <c r="A45" s="121" t="s">
        <v>484</v>
      </c>
      <c r="B45" s="122" t="s">
        <v>318</v>
      </c>
      <c r="C45" s="122">
        <v>17.1342969987445</v>
      </c>
      <c r="D45" s="122">
        <v>17.7200984102316</v>
      </c>
      <c r="E45" s="122">
        <v>18.005313457507</v>
      </c>
      <c r="F45" s="122">
        <v>18.408221186413002</v>
      </c>
      <c r="G45" s="122">
        <v>18.638480054422502</v>
      </c>
      <c r="H45" s="122">
        <v>18.890787065955799</v>
      </c>
      <c r="I45" s="122">
        <v>19.124263461443299</v>
      </c>
      <c r="J45" s="122">
        <v>19.480486967939498</v>
      </c>
      <c r="K45" s="122">
        <v>19.8329426872257</v>
      </c>
      <c r="L45" s="122">
        <v>20.097522751380101</v>
      </c>
      <c r="M45" s="122">
        <v>20.371027665332601</v>
      </c>
      <c r="N45" s="122">
        <v>20.7033520843273</v>
      </c>
      <c r="O45" s="122">
        <v>20.965935112200601</v>
      </c>
      <c r="P45" s="122">
        <v>21.272144581338399</v>
      </c>
      <c r="Q45" s="122">
        <v>21.553390127193001</v>
      </c>
      <c r="R45" s="122">
        <v>21.981185292235701</v>
      </c>
      <c r="S45" s="122">
        <v>22.476422313927699</v>
      </c>
      <c r="T45" s="122">
        <v>22.964871582968701</v>
      </c>
      <c r="U45" s="122">
        <v>23.6128001145584</v>
      </c>
      <c r="V45" s="122">
        <v>24.492453597229598</v>
      </c>
      <c r="W45" s="122">
        <v>25.472192264757201</v>
      </c>
      <c r="X45" s="122">
        <v>26.669412125760999</v>
      </c>
      <c r="Y45" s="122">
        <v>27.891306449781101</v>
      </c>
      <c r="Z45" s="122">
        <v>29.174693709894701</v>
      </c>
      <c r="AA45" s="122">
        <v>30.303235060026999</v>
      </c>
      <c r="AB45" s="122">
        <v>32.270521173585898</v>
      </c>
      <c r="AC45" s="122">
        <v>33.837851371013201</v>
      </c>
      <c r="AD45" s="122">
        <v>34.964860824827902</v>
      </c>
      <c r="AE45" s="122">
        <v>36.428646224578301</v>
      </c>
      <c r="AF45" s="122">
        <v>37.501980954779597</v>
      </c>
      <c r="AG45" s="122">
        <v>38.821499306317797</v>
      </c>
      <c r="AH45" s="122">
        <v>39.816351647547002</v>
      </c>
      <c r="AI45" s="122">
        <v>40.934031828110101</v>
      </c>
      <c r="AJ45" s="122">
        <v>42.120665269325897</v>
      </c>
      <c r="AK45" s="122">
        <v>42.836280705055202</v>
      </c>
      <c r="AL45" s="123">
        <v>43.598358334358501</v>
      </c>
    </row>
    <row r="46" spans="1:38" x14ac:dyDescent="0.25">
      <c r="A46" s="121" t="s">
        <v>428</v>
      </c>
      <c r="B46" s="122" t="s">
        <v>318</v>
      </c>
      <c r="C46" s="122">
        <v>24.896958954660001</v>
      </c>
      <c r="D46" s="122">
        <v>25.296916320415999</v>
      </c>
      <c r="E46" s="122">
        <v>25.562787828814098</v>
      </c>
      <c r="F46" s="122">
        <v>26.007069925712699</v>
      </c>
      <c r="G46" s="122">
        <v>26.500432104600101</v>
      </c>
      <c r="H46" s="122">
        <v>26.889753526764402</v>
      </c>
      <c r="I46" s="122">
        <v>27.3848238691494</v>
      </c>
      <c r="J46" s="122">
        <v>27.9785278736402</v>
      </c>
      <c r="K46" s="122">
        <v>28.345930597056601</v>
      </c>
      <c r="L46" s="122">
        <v>28.718343033181299</v>
      </c>
      <c r="M46" s="122">
        <v>29.1590463219989</v>
      </c>
      <c r="N46" s="122">
        <v>29.511859728044101</v>
      </c>
      <c r="O46" s="122">
        <v>29.872179986998201</v>
      </c>
      <c r="P46" s="122">
        <v>30.242265038300999</v>
      </c>
      <c r="Q46" s="122">
        <v>30.617132175781698</v>
      </c>
      <c r="R46" s="122">
        <v>30.963945307903401</v>
      </c>
      <c r="S46" s="122">
        <v>31.299075218993998</v>
      </c>
      <c r="T46" s="122">
        <v>31.6626246882191</v>
      </c>
      <c r="U46" s="122">
        <v>32.127090836488897</v>
      </c>
      <c r="V46" s="122">
        <v>32.645025106434602</v>
      </c>
      <c r="W46" s="122">
        <v>33.178442803047098</v>
      </c>
      <c r="X46" s="122">
        <v>33.831111724116603</v>
      </c>
      <c r="Y46" s="122">
        <v>34.445765085562499</v>
      </c>
      <c r="Z46" s="122">
        <v>34.854224497630099</v>
      </c>
      <c r="AA46" s="122">
        <v>35.384826762707</v>
      </c>
      <c r="AB46" s="122">
        <v>35.836764771129197</v>
      </c>
      <c r="AC46" s="122">
        <v>36.355648899579997</v>
      </c>
      <c r="AD46" s="122">
        <v>36.816138373782003</v>
      </c>
      <c r="AE46" s="122">
        <v>37.317915625789603</v>
      </c>
      <c r="AF46" s="122">
        <v>37.795924289101102</v>
      </c>
      <c r="AG46" s="122">
        <v>38.288654119557897</v>
      </c>
      <c r="AH46" s="122">
        <v>38.7685951681446</v>
      </c>
      <c r="AI46" s="122">
        <v>39.260141138093999</v>
      </c>
      <c r="AJ46" s="122">
        <v>39.743382636339597</v>
      </c>
      <c r="AK46" s="122">
        <v>40.231260588009398</v>
      </c>
      <c r="AL46" s="123">
        <v>40.716406857345603</v>
      </c>
    </row>
    <row r="47" spans="1:38" x14ac:dyDescent="0.25">
      <c r="A47" s="121" t="s">
        <v>109</v>
      </c>
      <c r="B47" s="122" t="s">
        <v>318</v>
      </c>
      <c r="C47" s="122">
        <v>43.844715908404901</v>
      </c>
      <c r="D47" s="122">
        <v>45.773331222583998</v>
      </c>
      <c r="E47" s="122">
        <v>47.098679282996599</v>
      </c>
      <c r="F47" s="122">
        <v>48.275333623101702</v>
      </c>
      <c r="G47" s="122">
        <v>49.228917765344399</v>
      </c>
      <c r="H47" s="122">
        <v>50.0913786510271</v>
      </c>
      <c r="I47" s="122">
        <v>51.672837996012603</v>
      </c>
      <c r="J47" s="122">
        <v>52.771246392881103</v>
      </c>
      <c r="K47" s="122">
        <v>52.889614766166403</v>
      </c>
      <c r="L47" s="122">
        <v>53.941335400533703</v>
      </c>
      <c r="M47" s="122">
        <v>54.242793283211697</v>
      </c>
      <c r="N47" s="122">
        <v>54.994539203286202</v>
      </c>
      <c r="O47" s="122">
        <v>55.923072152268396</v>
      </c>
      <c r="P47" s="122">
        <v>56.863856260975901</v>
      </c>
      <c r="Q47" s="122">
        <v>57.084619615864199</v>
      </c>
      <c r="R47" s="122">
        <v>57.302295867675497</v>
      </c>
      <c r="S47" s="122">
        <v>58.448629022707401</v>
      </c>
      <c r="T47" s="122">
        <v>59.700773599002098</v>
      </c>
      <c r="U47" s="122">
        <v>60.152671329773597</v>
      </c>
      <c r="V47" s="122">
        <v>63.230328127599797</v>
      </c>
      <c r="W47" s="122">
        <v>63.963385714621403</v>
      </c>
      <c r="X47" s="122">
        <v>64.6373016962457</v>
      </c>
      <c r="Y47" s="122">
        <v>65.963710191110593</v>
      </c>
      <c r="Z47" s="122">
        <v>67.280787183469499</v>
      </c>
      <c r="AA47" s="122">
        <v>68.927221955240398</v>
      </c>
      <c r="AB47" s="122">
        <v>71.985941078059994</v>
      </c>
      <c r="AC47" s="122">
        <v>73.013433702100698</v>
      </c>
      <c r="AD47" s="122">
        <v>74.672038184846102</v>
      </c>
      <c r="AE47" s="122">
        <v>78.030962253800396</v>
      </c>
      <c r="AF47" s="122">
        <v>78.624830948034003</v>
      </c>
      <c r="AG47" s="122">
        <v>81.593844925690206</v>
      </c>
      <c r="AH47" s="122">
        <v>83.007976972775893</v>
      </c>
      <c r="AI47" s="122">
        <v>86.080681210973395</v>
      </c>
      <c r="AJ47" s="122">
        <v>90.368996100104795</v>
      </c>
      <c r="AK47" s="122">
        <v>90.655836900193094</v>
      </c>
      <c r="AL47" s="123">
        <v>92.324116214567596</v>
      </c>
    </row>
    <row r="48" spans="1:38" x14ac:dyDescent="0.25">
      <c r="A48" s="121" t="s">
        <v>485</v>
      </c>
      <c r="B48" s="122" t="s">
        <v>318</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c r="AI48" s="122">
        <v>0</v>
      </c>
      <c r="AJ48" s="122">
        <v>0</v>
      </c>
      <c r="AK48" s="122">
        <v>0</v>
      </c>
      <c r="AL48" s="123">
        <v>0</v>
      </c>
    </row>
    <row r="49" spans="1:38" x14ac:dyDescent="0.25">
      <c r="A49" s="121" t="s">
        <v>427</v>
      </c>
      <c r="B49" s="122" t="s">
        <v>318</v>
      </c>
      <c r="C49" s="122">
        <v>26.361251019979001</v>
      </c>
      <c r="D49" s="122">
        <v>26.517877363313101</v>
      </c>
      <c r="E49" s="122">
        <v>26.819280931648301</v>
      </c>
      <c r="F49" s="122">
        <v>27.410178185276401</v>
      </c>
      <c r="G49" s="122">
        <v>27.967887297860798</v>
      </c>
      <c r="H49" s="122">
        <v>28.6558219343239</v>
      </c>
      <c r="I49" s="122">
        <v>29.1081650408088</v>
      </c>
      <c r="J49" s="122">
        <v>29.489036310289599</v>
      </c>
      <c r="K49" s="122">
        <v>29.712441140216001</v>
      </c>
      <c r="L49" s="122">
        <v>29.932158613252799</v>
      </c>
      <c r="M49" s="122">
        <v>30.091910963303899</v>
      </c>
      <c r="N49" s="122">
        <v>30.3689527057657</v>
      </c>
      <c r="O49" s="122">
        <v>30.5828078311242</v>
      </c>
      <c r="P49" s="122">
        <v>30.862951467323001</v>
      </c>
      <c r="Q49" s="122">
        <v>31.2246307338254</v>
      </c>
      <c r="R49" s="122">
        <v>31.611547609632002</v>
      </c>
      <c r="S49" s="122">
        <v>31.927132503718202</v>
      </c>
      <c r="T49" s="122">
        <v>32.319414035297498</v>
      </c>
      <c r="U49" s="122">
        <v>32.848467282544298</v>
      </c>
      <c r="V49" s="122">
        <v>33.300520068750899</v>
      </c>
      <c r="W49" s="122">
        <v>33.986471653745298</v>
      </c>
      <c r="X49" s="122">
        <v>34.513454078276503</v>
      </c>
      <c r="Y49" s="122">
        <v>35.098624981432998</v>
      </c>
      <c r="Z49" s="122">
        <v>35.759292660201801</v>
      </c>
      <c r="AA49" s="122">
        <v>36.437918721896303</v>
      </c>
      <c r="AB49" s="122">
        <v>37.122513228380697</v>
      </c>
      <c r="AC49" s="122">
        <v>37.753584346239201</v>
      </c>
      <c r="AD49" s="122">
        <v>38.436328576967597</v>
      </c>
      <c r="AE49" s="122">
        <v>39.102848746028499</v>
      </c>
      <c r="AF49" s="122">
        <v>39.763741341028897</v>
      </c>
      <c r="AG49" s="122">
        <v>40.425319439112798</v>
      </c>
      <c r="AH49" s="122">
        <v>41.097629375782397</v>
      </c>
      <c r="AI49" s="122">
        <v>41.758695179140098</v>
      </c>
      <c r="AJ49" s="122">
        <v>42.423321080724399</v>
      </c>
      <c r="AK49" s="122">
        <v>43.089501845125199</v>
      </c>
      <c r="AL49" s="123">
        <v>43.755110340996097</v>
      </c>
    </row>
    <row r="50" spans="1:38" x14ac:dyDescent="0.25">
      <c r="A50" s="121" t="s">
        <v>359</v>
      </c>
      <c r="B50" s="122" t="s">
        <v>318</v>
      </c>
      <c r="C50" s="122">
        <v>42.514887505760001</v>
      </c>
      <c r="D50" s="122">
        <v>41.354237393234698</v>
      </c>
      <c r="E50" s="122">
        <v>40.204907847994001</v>
      </c>
      <c r="F50" s="122">
        <v>39.239339941866902</v>
      </c>
      <c r="G50" s="122">
        <v>38.105016213463003</v>
      </c>
      <c r="H50" s="122">
        <v>37.387252081675399</v>
      </c>
      <c r="I50" s="122">
        <v>36.603171553781102</v>
      </c>
      <c r="J50" s="122">
        <v>37.143799476684897</v>
      </c>
      <c r="K50" s="122">
        <v>38.328611960673904</v>
      </c>
      <c r="L50" s="122">
        <v>39.366011395933199</v>
      </c>
      <c r="M50" s="122">
        <v>41.532224853715498</v>
      </c>
      <c r="N50" s="122">
        <v>43.698286624789603</v>
      </c>
      <c r="O50" s="122">
        <v>45.9040917176847</v>
      </c>
      <c r="P50" s="122">
        <v>47.919855108607699</v>
      </c>
      <c r="Q50" s="122">
        <v>50.559563708817699</v>
      </c>
      <c r="R50" s="122">
        <v>53.9475271677723</v>
      </c>
      <c r="S50" s="122">
        <v>57.242896168378003</v>
      </c>
      <c r="T50" s="122">
        <v>60.616360396125202</v>
      </c>
      <c r="U50" s="122">
        <v>63.3454941911899</v>
      </c>
      <c r="V50" s="122">
        <v>65.686110180478295</v>
      </c>
      <c r="W50" s="122">
        <v>68.456795214637793</v>
      </c>
      <c r="X50" s="122">
        <v>70.322323615348196</v>
      </c>
      <c r="Y50" s="122">
        <v>72.249035912698901</v>
      </c>
      <c r="Z50" s="122">
        <v>73.983963878837798</v>
      </c>
      <c r="AA50" s="122">
        <v>75.811367604321504</v>
      </c>
      <c r="AB50" s="122">
        <v>77.614869195014904</v>
      </c>
      <c r="AC50" s="122">
        <v>79.651783743592901</v>
      </c>
      <c r="AD50" s="122">
        <v>80.293243668457606</v>
      </c>
      <c r="AE50" s="122">
        <v>84.774661080960598</v>
      </c>
      <c r="AF50" s="122">
        <v>84.850151578585994</v>
      </c>
      <c r="AG50" s="122">
        <v>87.720342209570006</v>
      </c>
      <c r="AH50" s="122">
        <v>88.6420599294689</v>
      </c>
      <c r="AI50" s="122">
        <v>91.863075741392905</v>
      </c>
      <c r="AJ50" s="122">
        <v>96.743139192161806</v>
      </c>
      <c r="AK50" s="122">
        <v>96.050249170526698</v>
      </c>
      <c r="AL50" s="123">
        <v>97.023773246932805</v>
      </c>
    </row>
    <row r="51" spans="1:38" x14ac:dyDescent="0.25">
      <c r="A51" s="121" t="s">
        <v>486</v>
      </c>
      <c r="B51" s="122" t="s">
        <v>318</v>
      </c>
      <c r="C51" s="122">
        <v>17.121294076116001</v>
      </c>
      <c r="D51" s="122">
        <v>17.349417333953198</v>
      </c>
      <c r="E51" s="122">
        <v>17.695455957159901</v>
      </c>
      <c r="F51" s="122">
        <v>18.023475432731502</v>
      </c>
      <c r="G51" s="122">
        <v>18.320228089499601</v>
      </c>
      <c r="H51" s="122">
        <v>18.602070244004</v>
      </c>
      <c r="I51" s="122">
        <v>18.9246749088047</v>
      </c>
      <c r="J51" s="122">
        <v>19.2621794661579</v>
      </c>
      <c r="K51" s="122">
        <v>19.651322452270701</v>
      </c>
      <c r="L51" s="122">
        <v>20.0855094493945</v>
      </c>
      <c r="M51" s="122">
        <v>20.4271257520838</v>
      </c>
      <c r="N51" s="122">
        <v>20.776553695748198</v>
      </c>
      <c r="O51" s="122">
        <v>21.112371309026098</v>
      </c>
      <c r="P51" s="122">
        <v>21.467084817889099</v>
      </c>
      <c r="Q51" s="122">
        <v>21.827550719241898</v>
      </c>
      <c r="R51" s="122">
        <v>22.196670286828699</v>
      </c>
      <c r="S51" s="122">
        <v>22.5815394883804</v>
      </c>
      <c r="T51" s="122">
        <v>22.949061812177199</v>
      </c>
      <c r="U51" s="122">
        <v>23.341488986155198</v>
      </c>
      <c r="V51" s="122">
        <v>23.7547295198816</v>
      </c>
      <c r="W51" s="122">
        <v>24.2014224729114</v>
      </c>
      <c r="X51" s="122">
        <v>24.6198029294377</v>
      </c>
      <c r="Y51" s="122">
        <v>25.049355411820699</v>
      </c>
      <c r="Z51" s="122">
        <v>25.5452938214829</v>
      </c>
      <c r="AA51" s="122">
        <v>26.038344460669801</v>
      </c>
      <c r="AB51" s="122">
        <v>26.486209304523701</v>
      </c>
      <c r="AC51" s="122">
        <v>26.964341725293298</v>
      </c>
      <c r="AD51" s="122">
        <v>27.447975377753899</v>
      </c>
      <c r="AE51" s="122">
        <v>27.9158410510944</v>
      </c>
      <c r="AF51" s="122">
        <v>28.385570156232799</v>
      </c>
      <c r="AG51" s="122">
        <v>28.865053839461499</v>
      </c>
      <c r="AH51" s="122">
        <v>29.3374621281537</v>
      </c>
      <c r="AI51" s="122">
        <v>29.808836394395701</v>
      </c>
      <c r="AJ51" s="122">
        <v>30.283917510460199</v>
      </c>
      <c r="AK51" s="122">
        <v>30.758311184757499</v>
      </c>
      <c r="AL51" s="123">
        <v>31.230607241995902</v>
      </c>
    </row>
    <row r="52" spans="1:38" x14ac:dyDescent="0.25">
      <c r="A52" s="121" t="s">
        <v>429</v>
      </c>
      <c r="B52" s="122" t="s">
        <v>318</v>
      </c>
      <c r="C52" s="122">
        <v>18.969714097219601</v>
      </c>
      <c r="D52" s="122">
        <v>19.375669617452299</v>
      </c>
      <c r="E52" s="122">
        <v>19.9072547275908</v>
      </c>
      <c r="F52" s="122">
        <v>20.3491752396348</v>
      </c>
      <c r="G52" s="122">
        <v>20.719904589761001</v>
      </c>
      <c r="H52" s="122">
        <v>21.114586809621201</v>
      </c>
      <c r="I52" s="122">
        <v>21.540795303948901</v>
      </c>
      <c r="J52" s="122">
        <v>21.962361567382199</v>
      </c>
      <c r="K52" s="122">
        <v>22.426353172207101</v>
      </c>
      <c r="L52" s="122">
        <v>22.860858460665899</v>
      </c>
      <c r="M52" s="122">
        <v>23.347841309585501</v>
      </c>
      <c r="N52" s="122">
        <v>23.787685211798699</v>
      </c>
      <c r="O52" s="122">
        <v>24.241399864581499</v>
      </c>
      <c r="P52" s="122">
        <v>24.721069728950798</v>
      </c>
      <c r="Q52" s="122">
        <v>25.184588719369199</v>
      </c>
      <c r="R52" s="122">
        <v>25.602061563331201</v>
      </c>
      <c r="S52" s="122">
        <v>25.977109065901701</v>
      </c>
      <c r="T52" s="122">
        <v>26.3381527142534</v>
      </c>
      <c r="U52" s="122">
        <v>26.827005765895699</v>
      </c>
      <c r="V52" s="122">
        <v>27.365338652335101</v>
      </c>
      <c r="W52" s="122">
        <v>27.998803031676701</v>
      </c>
      <c r="X52" s="122">
        <v>28.580744724562201</v>
      </c>
      <c r="Y52" s="122">
        <v>29.1020075502562</v>
      </c>
      <c r="Z52" s="122">
        <v>29.477404208775901</v>
      </c>
      <c r="AA52" s="122">
        <v>30.003479020742901</v>
      </c>
      <c r="AB52" s="122">
        <v>30.515453526571498</v>
      </c>
      <c r="AC52" s="122">
        <v>30.967084528533299</v>
      </c>
      <c r="AD52" s="122">
        <v>31.443546749280902</v>
      </c>
      <c r="AE52" s="122">
        <v>31.9501607853501</v>
      </c>
      <c r="AF52" s="122">
        <v>32.422381947672903</v>
      </c>
      <c r="AG52" s="122">
        <v>32.8988054333295</v>
      </c>
      <c r="AH52" s="122">
        <v>33.389078990264103</v>
      </c>
      <c r="AI52" s="122">
        <v>33.872707521127801</v>
      </c>
      <c r="AJ52" s="122">
        <v>34.350164093650903</v>
      </c>
      <c r="AK52" s="122">
        <v>34.835467512099797</v>
      </c>
      <c r="AL52" s="123">
        <v>35.319567490301701</v>
      </c>
    </row>
    <row r="53" spans="1:38" x14ac:dyDescent="0.25">
      <c r="A53" s="121" t="s">
        <v>487</v>
      </c>
      <c r="B53" s="122" t="s">
        <v>318</v>
      </c>
      <c r="C53" s="122">
        <v>14.994586044442199</v>
      </c>
      <c r="D53" s="122">
        <v>15.611334832931901</v>
      </c>
      <c r="E53" s="122">
        <v>15.930049842826699</v>
      </c>
      <c r="F53" s="122">
        <v>16.3442303413681</v>
      </c>
      <c r="G53" s="122">
        <v>16.561279074201501</v>
      </c>
      <c r="H53" s="122">
        <v>16.8477119663374</v>
      </c>
      <c r="I53" s="122">
        <v>16.981241660090301</v>
      </c>
      <c r="J53" s="122">
        <v>17.306818424208601</v>
      </c>
      <c r="K53" s="122">
        <v>17.6601497690292</v>
      </c>
      <c r="L53" s="122">
        <v>17.901330353442599</v>
      </c>
      <c r="M53" s="122">
        <v>18.230219485351199</v>
      </c>
      <c r="N53" s="122">
        <v>18.601258151840799</v>
      </c>
      <c r="O53" s="122">
        <v>18.898455115541399</v>
      </c>
      <c r="P53" s="122">
        <v>19.218820392303599</v>
      </c>
      <c r="Q53" s="122">
        <v>19.547505465112899</v>
      </c>
      <c r="R53" s="122">
        <v>20.0359346873819</v>
      </c>
      <c r="S53" s="122">
        <v>20.6199058902566</v>
      </c>
      <c r="T53" s="122">
        <v>21.218655056776701</v>
      </c>
      <c r="U53" s="122">
        <v>21.9553573645799</v>
      </c>
      <c r="V53" s="122">
        <v>22.912247965751099</v>
      </c>
      <c r="W53" s="122">
        <v>23.9960094199952</v>
      </c>
      <c r="X53" s="122">
        <v>25.258855567638602</v>
      </c>
      <c r="Y53" s="122">
        <v>26.552562652626499</v>
      </c>
      <c r="Z53" s="122">
        <v>27.9014395358267</v>
      </c>
      <c r="AA53" s="122">
        <v>29.102617964750401</v>
      </c>
      <c r="AB53" s="122">
        <v>31.1427943225411</v>
      </c>
      <c r="AC53" s="122">
        <v>32.7946643337227</v>
      </c>
      <c r="AD53" s="122">
        <v>33.9434620150763</v>
      </c>
      <c r="AE53" s="122">
        <v>35.605666256177102</v>
      </c>
      <c r="AF53" s="122">
        <v>36.676519394190898</v>
      </c>
      <c r="AG53" s="122">
        <v>38.121790632069903</v>
      </c>
      <c r="AH53" s="122">
        <v>39.154191077649401</v>
      </c>
      <c r="AI53" s="122">
        <v>40.414370081926798</v>
      </c>
      <c r="AJ53" s="122">
        <v>41.819050607635198</v>
      </c>
      <c r="AK53" s="122">
        <v>42.500057687055801</v>
      </c>
      <c r="AL53" s="123">
        <v>43.3035048119865</v>
      </c>
    </row>
    <row r="54" spans="1:38" x14ac:dyDescent="0.25">
      <c r="A54" s="121" t="s">
        <v>488</v>
      </c>
      <c r="B54" s="122" t="s">
        <v>318</v>
      </c>
      <c r="C54" s="122">
        <v>20.564139562069698</v>
      </c>
      <c r="D54" s="122">
        <v>20.641546085691701</v>
      </c>
      <c r="E54" s="122">
        <v>21.416116729971201</v>
      </c>
      <c r="F54" s="122">
        <v>21.900276431201799</v>
      </c>
      <c r="G54" s="122">
        <v>22.354931490201398</v>
      </c>
      <c r="H54" s="122">
        <v>22.798848556982801</v>
      </c>
      <c r="I54" s="122">
        <v>23.107509167754898</v>
      </c>
      <c r="J54" s="122">
        <v>23.449804491958801</v>
      </c>
      <c r="K54" s="122">
        <v>23.752905614080401</v>
      </c>
      <c r="L54" s="122">
        <v>24.021936060093399</v>
      </c>
      <c r="M54" s="122">
        <v>24.276841122468799</v>
      </c>
      <c r="N54" s="122">
        <v>24.542284521588801</v>
      </c>
      <c r="O54" s="122">
        <v>24.761920975013101</v>
      </c>
      <c r="P54" s="122">
        <v>24.9708753783326</v>
      </c>
      <c r="Q54" s="122">
        <v>25.159480355637498</v>
      </c>
      <c r="R54" s="122">
        <v>25.352429527404801</v>
      </c>
      <c r="S54" s="122">
        <v>25.5313372287048</v>
      </c>
      <c r="T54" s="122">
        <v>25.712415098197699</v>
      </c>
      <c r="U54" s="122">
        <v>25.917382179157499</v>
      </c>
      <c r="V54" s="122">
        <v>26.172799401226399</v>
      </c>
      <c r="W54" s="122">
        <v>26.448154199613001</v>
      </c>
      <c r="X54" s="122">
        <v>26.7562245246367</v>
      </c>
      <c r="Y54" s="122">
        <v>27.072734392632601</v>
      </c>
      <c r="Z54" s="122">
        <v>27.393598100282901</v>
      </c>
      <c r="AA54" s="122">
        <v>27.670185554203002</v>
      </c>
      <c r="AB54" s="122">
        <v>27.942732637207602</v>
      </c>
      <c r="AC54" s="122">
        <v>28.258235257806302</v>
      </c>
      <c r="AD54" s="122">
        <v>28.5435380686081</v>
      </c>
      <c r="AE54" s="122">
        <v>28.8280368176267</v>
      </c>
      <c r="AF54" s="122">
        <v>29.123498050706701</v>
      </c>
      <c r="AG54" s="122">
        <v>29.418607880507601</v>
      </c>
      <c r="AH54" s="122">
        <v>29.704594786194999</v>
      </c>
      <c r="AI54" s="122">
        <v>29.997460469180702</v>
      </c>
      <c r="AJ54" s="122">
        <v>30.290422816280302</v>
      </c>
      <c r="AK54" s="122">
        <v>30.580727440378201</v>
      </c>
      <c r="AL54" s="123">
        <v>30.871382821527298</v>
      </c>
    </row>
    <row r="55" spans="1:38" x14ac:dyDescent="0.25">
      <c r="A55" s="121" t="s">
        <v>0</v>
      </c>
      <c r="B55" s="122" t="s">
        <v>318</v>
      </c>
      <c r="C55" s="122">
        <v>7.0353061568539399</v>
      </c>
      <c r="D55" s="122">
        <v>7.5745958996150504</v>
      </c>
      <c r="E55" s="122">
        <v>7.8132851261628202</v>
      </c>
      <c r="F55" s="122">
        <v>8.1747993782315795</v>
      </c>
      <c r="G55" s="122">
        <v>8.3766638418167894</v>
      </c>
      <c r="H55" s="122">
        <v>8.5848647289185998</v>
      </c>
      <c r="I55" s="122">
        <v>8.8393866248878101</v>
      </c>
      <c r="J55" s="122">
        <v>9.1868285754598098</v>
      </c>
      <c r="K55" s="122">
        <v>9.5169677151707504</v>
      </c>
      <c r="L55" s="122">
        <v>9.7677339659715194</v>
      </c>
      <c r="M55" s="122">
        <v>9.9644083836755595</v>
      </c>
      <c r="N55" s="122">
        <v>10.2174216607009</v>
      </c>
      <c r="O55" s="122">
        <v>10.3895518689661</v>
      </c>
      <c r="P55" s="122">
        <v>10.598579662995</v>
      </c>
      <c r="Q55" s="122">
        <v>10.7519515705345</v>
      </c>
      <c r="R55" s="122">
        <v>11.030079745721</v>
      </c>
      <c r="S55" s="122">
        <v>11.3255386394023</v>
      </c>
      <c r="T55" s="122">
        <v>11.589709581533301</v>
      </c>
      <c r="U55" s="122">
        <v>11.9556973789655</v>
      </c>
      <c r="V55" s="122">
        <v>12.4887840212309</v>
      </c>
      <c r="W55" s="122">
        <v>13.068705240446601</v>
      </c>
      <c r="X55" s="122">
        <v>13.7862123032273</v>
      </c>
      <c r="Y55" s="122">
        <v>14.483861208968801</v>
      </c>
      <c r="Z55" s="122">
        <v>15.2079802828788</v>
      </c>
      <c r="AA55" s="122">
        <v>15.7425846350421</v>
      </c>
      <c r="AB55" s="122">
        <v>17.092132812212601</v>
      </c>
      <c r="AC55" s="122">
        <v>18.029081577699099</v>
      </c>
      <c r="AD55" s="122">
        <v>18.549781543183599</v>
      </c>
      <c r="AE55" s="122">
        <v>19.337925346704399</v>
      </c>
      <c r="AF55" s="122">
        <v>19.8357729104053</v>
      </c>
      <c r="AG55" s="122">
        <v>20.547998585339698</v>
      </c>
      <c r="AH55" s="122">
        <v>21.004871762826902</v>
      </c>
      <c r="AI55" s="122">
        <v>21.5826776419457</v>
      </c>
      <c r="AJ55" s="122">
        <v>22.244966819186399</v>
      </c>
      <c r="AK55" s="122">
        <v>22.597574177921999</v>
      </c>
      <c r="AL55" s="123">
        <v>23.022642886081002</v>
      </c>
    </row>
    <row r="56" spans="1:38" x14ac:dyDescent="0.25">
      <c r="A56" s="121" t="s">
        <v>489</v>
      </c>
      <c r="B56" s="122" t="s">
        <v>318</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c r="AI56" s="122">
        <v>0</v>
      </c>
      <c r="AJ56" s="122">
        <v>0</v>
      </c>
      <c r="AK56" s="122">
        <v>0</v>
      </c>
      <c r="AL56" s="123">
        <v>0</v>
      </c>
    </row>
    <row r="57" spans="1:38" x14ac:dyDescent="0.25">
      <c r="A57" s="121" t="s">
        <v>490</v>
      </c>
      <c r="B57" s="122" t="s">
        <v>318</v>
      </c>
      <c r="C57" s="122">
        <v>5.4554694553059004</v>
      </c>
      <c r="D57" s="122">
        <v>6.2383060326399402</v>
      </c>
      <c r="E57" s="122">
        <v>6.4680782472763001</v>
      </c>
      <c r="F57" s="122">
        <v>6.9241135876096003</v>
      </c>
      <c r="G57" s="122">
        <v>7.0793907259406499</v>
      </c>
      <c r="H57" s="122">
        <v>7.2321625691635703</v>
      </c>
      <c r="I57" s="122">
        <v>7.4495167577407804</v>
      </c>
      <c r="J57" s="122">
        <v>7.8318861630466996</v>
      </c>
      <c r="K57" s="122">
        <v>8.1773990346736305</v>
      </c>
      <c r="L57" s="122">
        <v>8.3747931768279695</v>
      </c>
      <c r="M57" s="122">
        <v>8.5210444973485799</v>
      </c>
      <c r="N57" s="122">
        <v>8.7826710216178494</v>
      </c>
      <c r="O57" s="122">
        <v>8.9118787649903908</v>
      </c>
      <c r="P57" s="122">
        <v>9.1311396109848602</v>
      </c>
      <c r="Q57" s="122">
        <v>9.2701689160923397</v>
      </c>
      <c r="R57" s="122">
        <v>7.6901116018024496</v>
      </c>
      <c r="S57" s="122">
        <v>7.8856857812770302</v>
      </c>
      <c r="T57" s="122">
        <v>8.0218574658514701</v>
      </c>
      <c r="U57" s="122">
        <v>8.2238056697024504</v>
      </c>
      <c r="V57" s="122">
        <v>8.5997535476084401</v>
      </c>
      <c r="W57" s="122">
        <v>9.0068539870883395</v>
      </c>
      <c r="X57" s="122">
        <v>9.53706549305757</v>
      </c>
      <c r="Y57" s="122">
        <v>10.028363346663699</v>
      </c>
      <c r="Z57" s="122">
        <v>10.5726546424481</v>
      </c>
      <c r="AA57" s="122">
        <v>10.812075004492</v>
      </c>
      <c r="AB57" s="122">
        <v>11.153405424150799</v>
      </c>
      <c r="AC57" s="122">
        <v>11.625480626171401</v>
      </c>
      <c r="AD57" s="122">
        <v>11.9673817255579</v>
      </c>
      <c r="AE57" s="122">
        <v>12.309277884142899</v>
      </c>
      <c r="AF57" s="122">
        <v>12.722402066590201</v>
      </c>
      <c r="AG57" s="122">
        <v>13.107024805739</v>
      </c>
      <c r="AH57" s="122">
        <v>13.4488976616949</v>
      </c>
      <c r="AI57" s="122">
        <v>13.8334983564627</v>
      </c>
      <c r="AJ57" s="122">
        <v>14.2180827177668</v>
      </c>
      <c r="AK57" s="122">
        <v>14.5883986013142</v>
      </c>
      <c r="AL57" s="123">
        <v>14.9586841110607</v>
      </c>
    </row>
    <row r="58" spans="1:38" x14ac:dyDescent="0.25">
      <c r="A58" s="124" t="s">
        <v>86</v>
      </c>
      <c r="B58" s="125" t="s">
        <v>318</v>
      </c>
      <c r="C58" s="125" t="s">
        <v>318</v>
      </c>
      <c r="D58" s="125" t="s">
        <v>318</v>
      </c>
      <c r="E58" s="125" t="s">
        <v>318</v>
      </c>
      <c r="F58" s="125" t="s">
        <v>318</v>
      </c>
      <c r="G58" s="125" t="s">
        <v>318</v>
      </c>
      <c r="H58" s="125" t="s">
        <v>318</v>
      </c>
      <c r="I58" s="125" t="s">
        <v>318</v>
      </c>
      <c r="J58" s="125" t="s">
        <v>318</v>
      </c>
      <c r="K58" s="125" t="s">
        <v>318</v>
      </c>
      <c r="L58" s="125" t="s">
        <v>318</v>
      </c>
      <c r="M58" s="125" t="s">
        <v>318</v>
      </c>
      <c r="N58" s="125" t="s">
        <v>318</v>
      </c>
      <c r="O58" s="125" t="s">
        <v>318</v>
      </c>
      <c r="P58" s="125" t="s">
        <v>318</v>
      </c>
      <c r="Q58" s="125" t="s">
        <v>318</v>
      </c>
      <c r="R58" s="125" t="s">
        <v>318</v>
      </c>
      <c r="S58" s="125" t="s">
        <v>318</v>
      </c>
      <c r="T58" s="125" t="s">
        <v>318</v>
      </c>
      <c r="U58" s="125" t="s">
        <v>318</v>
      </c>
      <c r="V58" s="125" t="s">
        <v>318</v>
      </c>
      <c r="W58" s="125" t="s">
        <v>318</v>
      </c>
      <c r="X58" s="125" t="s">
        <v>318</v>
      </c>
      <c r="Y58" s="125" t="s">
        <v>318</v>
      </c>
      <c r="Z58" s="125" t="s">
        <v>318</v>
      </c>
      <c r="AA58" s="125" t="s">
        <v>318</v>
      </c>
      <c r="AB58" s="125" t="s">
        <v>318</v>
      </c>
      <c r="AC58" s="125" t="s">
        <v>318</v>
      </c>
      <c r="AD58" s="125" t="s">
        <v>318</v>
      </c>
      <c r="AE58" s="125" t="s">
        <v>318</v>
      </c>
      <c r="AF58" s="125" t="s">
        <v>318</v>
      </c>
      <c r="AG58" s="125" t="s">
        <v>318</v>
      </c>
      <c r="AH58" s="125" t="s">
        <v>318</v>
      </c>
      <c r="AI58" s="125" t="s">
        <v>318</v>
      </c>
      <c r="AJ58" s="125" t="s">
        <v>318</v>
      </c>
      <c r="AK58" s="125" t="s">
        <v>318</v>
      </c>
      <c r="AL58" s="126" t="s">
        <v>318</v>
      </c>
    </row>
    <row r="60" spans="1:38" x14ac:dyDescent="0.25">
      <c r="A60" s="113" t="s">
        <v>365</v>
      </c>
    </row>
    <row r="61" spans="1:38" x14ac:dyDescent="0.25">
      <c r="A61" s="113"/>
    </row>
    <row r="62" spans="1:38" x14ac:dyDescent="0.25">
      <c r="A62" s="115" t="s">
        <v>248</v>
      </c>
      <c r="B62" s="116">
        <v>2014</v>
      </c>
      <c r="C62" s="116">
        <v>2015</v>
      </c>
      <c r="D62" s="116">
        <v>2016</v>
      </c>
      <c r="E62" s="116">
        <v>2017</v>
      </c>
      <c r="F62" s="116">
        <v>2018</v>
      </c>
      <c r="G62" s="116">
        <v>2019</v>
      </c>
      <c r="H62" s="116">
        <v>2020</v>
      </c>
      <c r="I62" s="116">
        <v>2021</v>
      </c>
      <c r="J62" s="116">
        <v>2022</v>
      </c>
      <c r="K62" s="116">
        <v>2023</v>
      </c>
      <c r="L62" s="116">
        <v>2024</v>
      </c>
      <c r="M62" s="116">
        <v>2025</v>
      </c>
      <c r="N62" s="116">
        <v>2026</v>
      </c>
      <c r="O62" s="116">
        <v>2027</v>
      </c>
      <c r="P62" s="116">
        <v>2028</v>
      </c>
      <c r="Q62" s="116">
        <v>2029</v>
      </c>
      <c r="R62" s="116">
        <v>2030</v>
      </c>
      <c r="S62" s="116">
        <v>2031</v>
      </c>
      <c r="T62" s="116">
        <v>2032</v>
      </c>
      <c r="U62" s="116">
        <v>2033</v>
      </c>
      <c r="V62" s="116">
        <v>2034</v>
      </c>
      <c r="W62" s="116">
        <v>2035</v>
      </c>
      <c r="X62" s="116">
        <v>2036</v>
      </c>
      <c r="Y62" s="116">
        <v>2037</v>
      </c>
      <c r="Z62" s="116">
        <v>2038</v>
      </c>
      <c r="AA62" s="116">
        <v>2039</v>
      </c>
      <c r="AB62" s="116">
        <v>2040</v>
      </c>
      <c r="AC62" s="116">
        <v>2041</v>
      </c>
      <c r="AD62" s="116">
        <v>2042</v>
      </c>
      <c r="AE62" s="116">
        <v>2043</v>
      </c>
      <c r="AF62" s="116">
        <v>2044</v>
      </c>
      <c r="AG62" s="116">
        <v>2045</v>
      </c>
      <c r="AH62" s="116">
        <v>2046</v>
      </c>
      <c r="AI62" s="116">
        <v>2047</v>
      </c>
      <c r="AJ62" s="116">
        <v>2048</v>
      </c>
      <c r="AK62" s="116">
        <v>2049</v>
      </c>
      <c r="AL62" s="117">
        <v>2050</v>
      </c>
    </row>
    <row r="63" spans="1:38" x14ac:dyDescent="0.25">
      <c r="A63" s="118" t="s">
        <v>483</v>
      </c>
      <c r="B63" s="119" t="s">
        <v>318</v>
      </c>
      <c r="C63" s="119">
        <v>2.5418678492957998</v>
      </c>
      <c r="D63" s="119">
        <v>2.6041102021053502</v>
      </c>
      <c r="E63" s="119">
        <v>2.60209339246479</v>
      </c>
      <c r="F63" s="119">
        <v>2.61864357736312</v>
      </c>
      <c r="G63" s="119">
        <v>2.5957304593233301</v>
      </c>
      <c r="H63" s="119">
        <v>2.70362061216104</v>
      </c>
      <c r="I63" s="119">
        <v>2.7892699168391499</v>
      </c>
      <c r="J63" s="119">
        <v>2.8271118630074099</v>
      </c>
      <c r="K63" s="119">
        <v>2.8610986259459499</v>
      </c>
      <c r="L63" s="119">
        <v>2.8983657186728902</v>
      </c>
      <c r="M63" s="119">
        <v>2.9313734946266599</v>
      </c>
      <c r="N63" s="119">
        <v>2.97086573314068</v>
      </c>
      <c r="O63" s="119">
        <v>3.0161846321227301</v>
      </c>
      <c r="P63" s="119">
        <v>3.04860212232804</v>
      </c>
      <c r="Q63" s="119">
        <v>3.0944273938884201</v>
      </c>
      <c r="R63" s="119">
        <v>3.1488378508197399</v>
      </c>
      <c r="S63" s="119">
        <v>3.1962044240566501</v>
      </c>
      <c r="T63" s="119">
        <v>3.23160710117613</v>
      </c>
      <c r="U63" s="119">
        <v>3.27607047163059</v>
      </c>
      <c r="V63" s="119">
        <v>3.3166342909722899</v>
      </c>
      <c r="W63" s="119">
        <v>3.3655614562696599</v>
      </c>
      <c r="X63" s="119">
        <v>3.4132974403589502</v>
      </c>
      <c r="Y63" s="119">
        <v>3.44898079256471</v>
      </c>
      <c r="Z63" s="119">
        <v>3.49036927581969</v>
      </c>
      <c r="AA63" s="119">
        <v>3.5376760488664001</v>
      </c>
      <c r="AB63" s="119">
        <v>3.5749672545732598</v>
      </c>
      <c r="AC63" s="119">
        <v>3.6166686278557001</v>
      </c>
      <c r="AD63" s="119">
        <v>3.6597244947366101</v>
      </c>
      <c r="AE63" s="119">
        <v>3.70119204541728</v>
      </c>
      <c r="AF63" s="119">
        <v>3.7415824644622901</v>
      </c>
      <c r="AG63" s="119">
        <v>3.7841531280321998</v>
      </c>
      <c r="AH63" s="119">
        <v>3.82571224341378</v>
      </c>
      <c r="AI63" s="119">
        <v>3.8669538496854599</v>
      </c>
      <c r="AJ63" s="119">
        <v>3.9086147623521099</v>
      </c>
      <c r="AK63" s="119">
        <v>3.9504628843367802</v>
      </c>
      <c r="AL63" s="120">
        <v>3.9918359825460601</v>
      </c>
    </row>
    <row r="64" spans="1:38" x14ac:dyDescent="0.25">
      <c r="A64" s="121" t="s">
        <v>484</v>
      </c>
      <c r="B64" s="122" t="s">
        <v>318</v>
      </c>
      <c r="C64" s="122">
        <v>17.1342447391999</v>
      </c>
      <c r="D64" s="122">
        <v>17.7207524338566</v>
      </c>
      <c r="E64" s="122">
        <v>18.005530992922299</v>
      </c>
      <c r="F64" s="122">
        <v>18.408063969513901</v>
      </c>
      <c r="G64" s="122">
        <v>18.677335285998701</v>
      </c>
      <c r="H64" s="122">
        <v>18.915238574462499</v>
      </c>
      <c r="I64" s="122">
        <v>19.1725901053826</v>
      </c>
      <c r="J64" s="122">
        <v>19.543096012286099</v>
      </c>
      <c r="K64" s="122">
        <v>19.891533301524401</v>
      </c>
      <c r="L64" s="122">
        <v>20.169594667588999</v>
      </c>
      <c r="M64" s="122">
        <v>20.4380453035496</v>
      </c>
      <c r="N64" s="122">
        <v>20.776021688137099</v>
      </c>
      <c r="O64" s="122">
        <v>21.044355054293899</v>
      </c>
      <c r="P64" s="122">
        <v>21.354797186895802</v>
      </c>
      <c r="Q64" s="122">
        <v>21.631907838753499</v>
      </c>
      <c r="R64" s="122">
        <v>22.085892911255598</v>
      </c>
      <c r="S64" s="122">
        <v>22.570243419389801</v>
      </c>
      <c r="T64" s="122">
        <v>23.170711514436299</v>
      </c>
      <c r="U64" s="122">
        <v>23.8783330360138</v>
      </c>
      <c r="V64" s="122">
        <v>24.877060536389799</v>
      </c>
      <c r="W64" s="122">
        <v>26.1279216102274</v>
      </c>
      <c r="X64" s="122">
        <v>27.514676380146199</v>
      </c>
      <c r="Y64" s="122">
        <v>29.048055487319999</v>
      </c>
      <c r="Z64" s="122">
        <v>30.6617862196019</v>
      </c>
      <c r="AA64" s="122">
        <v>32.063726554642898</v>
      </c>
      <c r="AB64" s="122">
        <v>33.608437466471699</v>
      </c>
      <c r="AC64" s="122">
        <v>35.298285551939699</v>
      </c>
      <c r="AD64" s="122">
        <v>37.012815464742303</v>
      </c>
      <c r="AE64" s="122">
        <v>38.633658563528101</v>
      </c>
      <c r="AF64" s="122">
        <v>40.454701426836003</v>
      </c>
      <c r="AG64" s="122">
        <v>42.510698091795597</v>
      </c>
      <c r="AH64" s="122">
        <v>44.480541099904698</v>
      </c>
      <c r="AI64" s="122">
        <v>46.4082310132045</v>
      </c>
      <c r="AJ64" s="122">
        <v>48.403302831657399</v>
      </c>
      <c r="AK64" s="122">
        <v>50.000434117879102</v>
      </c>
      <c r="AL64" s="123">
        <v>51.471814526603701</v>
      </c>
    </row>
    <row r="65" spans="1:38" x14ac:dyDescent="0.25">
      <c r="A65" s="121" t="s">
        <v>428</v>
      </c>
      <c r="B65" s="122" t="s">
        <v>318</v>
      </c>
      <c r="C65" s="122">
        <v>24.896958954660001</v>
      </c>
      <c r="D65" s="122">
        <v>25.296916320415999</v>
      </c>
      <c r="E65" s="122">
        <v>25.562787828814098</v>
      </c>
      <c r="F65" s="122">
        <v>26.007069925712699</v>
      </c>
      <c r="G65" s="122">
        <v>26.500432104600101</v>
      </c>
      <c r="H65" s="122">
        <v>26.889753526764402</v>
      </c>
      <c r="I65" s="122">
        <v>27.3848238691494</v>
      </c>
      <c r="J65" s="122">
        <v>27.9785278736402</v>
      </c>
      <c r="K65" s="122">
        <v>28.345930597056601</v>
      </c>
      <c r="L65" s="122">
        <v>28.718343033181299</v>
      </c>
      <c r="M65" s="122">
        <v>29.1590463219989</v>
      </c>
      <c r="N65" s="122">
        <v>29.511859728044101</v>
      </c>
      <c r="O65" s="122">
        <v>29.872179986998201</v>
      </c>
      <c r="P65" s="122">
        <v>30.242265038300999</v>
      </c>
      <c r="Q65" s="122">
        <v>30.617132175781698</v>
      </c>
      <c r="R65" s="122">
        <v>30.963945307903401</v>
      </c>
      <c r="S65" s="122">
        <v>31.299075218993998</v>
      </c>
      <c r="T65" s="122">
        <v>31.6626246882191</v>
      </c>
      <c r="U65" s="122">
        <v>32.127090836488897</v>
      </c>
      <c r="V65" s="122">
        <v>32.645025106434602</v>
      </c>
      <c r="W65" s="122">
        <v>33.178442803047098</v>
      </c>
      <c r="X65" s="122">
        <v>33.831111724116603</v>
      </c>
      <c r="Y65" s="122">
        <v>34.445765085562499</v>
      </c>
      <c r="Z65" s="122">
        <v>34.854224497630099</v>
      </c>
      <c r="AA65" s="122">
        <v>35.384826762707</v>
      </c>
      <c r="AB65" s="122">
        <v>35.836764771129197</v>
      </c>
      <c r="AC65" s="122">
        <v>36.355648899579997</v>
      </c>
      <c r="AD65" s="122">
        <v>36.816138373782003</v>
      </c>
      <c r="AE65" s="122">
        <v>37.317915625789603</v>
      </c>
      <c r="AF65" s="122">
        <v>37.795924289101102</v>
      </c>
      <c r="AG65" s="122">
        <v>38.288654119557897</v>
      </c>
      <c r="AH65" s="122">
        <v>38.7685951681446</v>
      </c>
      <c r="AI65" s="122">
        <v>39.260141138093999</v>
      </c>
      <c r="AJ65" s="122">
        <v>39.743382636339597</v>
      </c>
      <c r="AK65" s="122">
        <v>40.231260588009398</v>
      </c>
      <c r="AL65" s="123">
        <v>40.716406857345603</v>
      </c>
    </row>
    <row r="66" spans="1:38" x14ac:dyDescent="0.25">
      <c r="A66" s="121" t="s">
        <v>109</v>
      </c>
      <c r="B66" s="122" t="s">
        <v>318</v>
      </c>
      <c r="C66" s="122">
        <v>43.870664018823298</v>
      </c>
      <c r="D66" s="122">
        <v>45.9214095951857</v>
      </c>
      <c r="E66" s="122">
        <v>47.896407559766402</v>
      </c>
      <c r="F66" s="122">
        <v>49.515822718658299</v>
      </c>
      <c r="G66" s="122">
        <v>50.9148646364943</v>
      </c>
      <c r="H66" s="122">
        <v>51.843340306052703</v>
      </c>
      <c r="I66" s="122">
        <v>54.075193859515998</v>
      </c>
      <c r="J66" s="122">
        <v>55.366382382921202</v>
      </c>
      <c r="K66" s="122">
        <v>55.6188572225713</v>
      </c>
      <c r="L66" s="122">
        <v>56.738368525188498</v>
      </c>
      <c r="M66" s="122">
        <v>57.025747940135602</v>
      </c>
      <c r="N66" s="122">
        <v>58.087014233565803</v>
      </c>
      <c r="O66" s="122">
        <v>59.296903272304199</v>
      </c>
      <c r="P66" s="122">
        <v>60.564682552083902</v>
      </c>
      <c r="Q66" s="122">
        <v>61.011080472662897</v>
      </c>
      <c r="R66" s="122">
        <v>62.300097653646603</v>
      </c>
      <c r="S66" s="122">
        <v>63.137148016815999</v>
      </c>
      <c r="T66" s="122">
        <v>63.981934245670999</v>
      </c>
      <c r="U66" s="122">
        <v>63.9870191984268</v>
      </c>
      <c r="V66" s="122">
        <v>64.673353225840899</v>
      </c>
      <c r="W66" s="122">
        <v>65.823622081580893</v>
      </c>
      <c r="X66" s="122">
        <v>66.860081934661096</v>
      </c>
      <c r="Y66" s="122">
        <v>68.247463181721201</v>
      </c>
      <c r="Z66" s="122">
        <v>69.520710545779593</v>
      </c>
      <c r="AA66" s="122">
        <v>70.899249623298701</v>
      </c>
      <c r="AB66" s="122">
        <v>72.194070980975198</v>
      </c>
      <c r="AC66" s="122">
        <v>73.792967340528094</v>
      </c>
      <c r="AD66" s="122">
        <v>76.993777411803507</v>
      </c>
      <c r="AE66" s="122">
        <v>78.051637157132106</v>
      </c>
      <c r="AF66" s="122">
        <v>80.070468394878404</v>
      </c>
      <c r="AG66" s="122">
        <v>82.971326497195406</v>
      </c>
      <c r="AH66" s="122">
        <v>86.5895036442991</v>
      </c>
      <c r="AI66" s="122">
        <v>88.801150503297606</v>
      </c>
      <c r="AJ66" s="122">
        <v>89.433822304464698</v>
      </c>
      <c r="AK66" s="122">
        <v>90.785519920824797</v>
      </c>
      <c r="AL66" s="123">
        <v>92.393162798836997</v>
      </c>
    </row>
    <row r="67" spans="1:38" x14ac:dyDescent="0.25">
      <c r="A67" s="121" t="s">
        <v>485</v>
      </c>
      <c r="B67" s="122" t="s">
        <v>318</v>
      </c>
      <c r="C67" s="122">
        <v>0</v>
      </c>
      <c r="D67" s="122">
        <v>0</v>
      </c>
      <c r="E67" s="122">
        <v>0</v>
      </c>
      <c r="F67" s="122">
        <v>0</v>
      </c>
      <c r="G67" s="122">
        <v>0</v>
      </c>
      <c r="H67" s="122">
        <v>0</v>
      </c>
      <c r="I67" s="122">
        <v>0</v>
      </c>
      <c r="J67" s="122">
        <v>0</v>
      </c>
      <c r="K67" s="122">
        <v>0</v>
      </c>
      <c r="L67" s="122">
        <v>0</v>
      </c>
      <c r="M67" s="122">
        <v>0</v>
      </c>
      <c r="N67" s="122">
        <v>0</v>
      </c>
      <c r="O67" s="122">
        <v>0</v>
      </c>
      <c r="P67" s="122">
        <v>0</v>
      </c>
      <c r="Q67" s="122">
        <v>0</v>
      </c>
      <c r="R67" s="122">
        <v>0</v>
      </c>
      <c r="S67" s="122">
        <v>0</v>
      </c>
      <c r="T67" s="122">
        <v>0</v>
      </c>
      <c r="U67" s="122">
        <v>0</v>
      </c>
      <c r="V67" s="122">
        <v>0</v>
      </c>
      <c r="W67" s="122">
        <v>0</v>
      </c>
      <c r="X67" s="122">
        <v>0</v>
      </c>
      <c r="Y67" s="122">
        <v>0</v>
      </c>
      <c r="Z67" s="122">
        <v>0</v>
      </c>
      <c r="AA67" s="122">
        <v>0</v>
      </c>
      <c r="AB67" s="122">
        <v>0</v>
      </c>
      <c r="AC67" s="122">
        <v>0</v>
      </c>
      <c r="AD67" s="122">
        <v>0</v>
      </c>
      <c r="AE67" s="122">
        <v>0</v>
      </c>
      <c r="AF67" s="122">
        <v>0</v>
      </c>
      <c r="AG67" s="122">
        <v>0</v>
      </c>
      <c r="AH67" s="122">
        <v>0</v>
      </c>
      <c r="AI67" s="122">
        <v>0</v>
      </c>
      <c r="AJ67" s="122">
        <v>0</v>
      </c>
      <c r="AK67" s="122">
        <v>0</v>
      </c>
      <c r="AL67" s="123">
        <v>0</v>
      </c>
    </row>
    <row r="68" spans="1:38" x14ac:dyDescent="0.25">
      <c r="A68" s="121" t="s">
        <v>427</v>
      </c>
      <c r="B68" s="122" t="s">
        <v>318</v>
      </c>
      <c r="C68" s="122">
        <v>26.361251019979001</v>
      </c>
      <c r="D68" s="122">
        <v>26.517877363313101</v>
      </c>
      <c r="E68" s="122">
        <v>26.819280931648301</v>
      </c>
      <c r="F68" s="122">
        <v>27.410178185276401</v>
      </c>
      <c r="G68" s="122">
        <v>27.967887297860798</v>
      </c>
      <c r="H68" s="122">
        <v>28.6558219343239</v>
      </c>
      <c r="I68" s="122">
        <v>29.1081650408088</v>
      </c>
      <c r="J68" s="122">
        <v>29.489036310289599</v>
      </c>
      <c r="K68" s="122">
        <v>29.712441140216001</v>
      </c>
      <c r="L68" s="122">
        <v>29.932158613252799</v>
      </c>
      <c r="M68" s="122">
        <v>30.091910963303899</v>
      </c>
      <c r="N68" s="122">
        <v>30.3689527057657</v>
      </c>
      <c r="O68" s="122">
        <v>30.5828078311242</v>
      </c>
      <c r="P68" s="122">
        <v>30.862951467323001</v>
      </c>
      <c r="Q68" s="122">
        <v>31.224630733825499</v>
      </c>
      <c r="R68" s="122">
        <v>31.611547609632002</v>
      </c>
      <c r="S68" s="122">
        <v>31.927132503718202</v>
      </c>
      <c r="T68" s="122">
        <v>32.319414035297498</v>
      </c>
      <c r="U68" s="122">
        <v>32.848467282544298</v>
      </c>
      <c r="V68" s="122">
        <v>33.300520068750899</v>
      </c>
      <c r="W68" s="122">
        <v>33.986471653745298</v>
      </c>
      <c r="X68" s="122">
        <v>34.513454078276503</v>
      </c>
      <c r="Y68" s="122">
        <v>35.098624981432998</v>
      </c>
      <c r="Z68" s="122">
        <v>35.759292660201801</v>
      </c>
      <c r="AA68" s="122">
        <v>36.437918721896303</v>
      </c>
      <c r="AB68" s="122">
        <v>37.122513228380697</v>
      </c>
      <c r="AC68" s="122">
        <v>37.753584346239201</v>
      </c>
      <c r="AD68" s="122">
        <v>38.436328576967597</v>
      </c>
      <c r="AE68" s="122">
        <v>39.102848746028599</v>
      </c>
      <c r="AF68" s="122">
        <v>39.763741341028897</v>
      </c>
      <c r="AG68" s="122">
        <v>40.425319439112698</v>
      </c>
      <c r="AH68" s="122">
        <v>41.097629375782397</v>
      </c>
      <c r="AI68" s="122">
        <v>41.758695179140098</v>
      </c>
      <c r="AJ68" s="122">
        <v>42.423321080724399</v>
      </c>
      <c r="AK68" s="122">
        <v>43.089501845125199</v>
      </c>
      <c r="AL68" s="123">
        <v>43.755110340996097</v>
      </c>
    </row>
    <row r="69" spans="1:38" x14ac:dyDescent="0.25">
      <c r="A69" s="121" t="s">
        <v>359</v>
      </c>
      <c r="B69" s="122" t="s">
        <v>318</v>
      </c>
      <c r="C69" s="122">
        <v>42.516704847185899</v>
      </c>
      <c r="D69" s="122">
        <v>41.372330350104598</v>
      </c>
      <c r="E69" s="122">
        <v>40.213247335564297</v>
      </c>
      <c r="F69" s="122">
        <v>39.239535158401097</v>
      </c>
      <c r="G69" s="122">
        <v>38.976339614304898</v>
      </c>
      <c r="H69" s="122">
        <v>37.9424437486879</v>
      </c>
      <c r="I69" s="122">
        <v>37.755705977933303</v>
      </c>
      <c r="J69" s="122">
        <v>38.752856167705602</v>
      </c>
      <c r="K69" s="122">
        <v>39.9714949655081</v>
      </c>
      <c r="L69" s="122">
        <v>41.545616081459102</v>
      </c>
      <c r="M69" s="122">
        <v>43.728539971596099</v>
      </c>
      <c r="N69" s="122">
        <v>46.250240775575598</v>
      </c>
      <c r="O69" s="122">
        <v>48.856872715646404</v>
      </c>
      <c r="P69" s="122">
        <v>51.260163405784397</v>
      </c>
      <c r="Q69" s="122">
        <v>53.9992762294114</v>
      </c>
      <c r="R69" s="122">
        <v>58.3797526204321</v>
      </c>
      <c r="S69" s="122">
        <v>61.085086135202999</v>
      </c>
      <c r="T69" s="122">
        <v>63.791294773679503</v>
      </c>
      <c r="U69" s="122">
        <v>66.073162764418299</v>
      </c>
      <c r="V69" s="122">
        <v>68.041530213350896</v>
      </c>
      <c r="W69" s="122">
        <v>70.226714142987106</v>
      </c>
      <c r="X69" s="122">
        <v>72.066069617432106</v>
      </c>
      <c r="Y69" s="122">
        <v>74.007112861825206</v>
      </c>
      <c r="Z69" s="122">
        <v>75.627102235481601</v>
      </c>
      <c r="AA69" s="122">
        <v>77.248844099414896</v>
      </c>
      <c r="AB69" s="122">
        <v>79.026445660645905</v>
      </c>
      <c r="AC69" s="122">
        <v>80.797518109327697</v>
      </c>
      <c r="AD69" s="122">
        <v>84.403143166855799</v>
      </c>
      <c r="AE69" s="122">
        <v>84.957952357542396</v>
      </c>
      <c r="AF69" s="122">
        <v>87.1652659015989</v>
      </c>
      <c r="AG69" s="122">
        <v>90.158898616686699</v>
      </c>
      <c r="AH69" s="122">
        <v>94.225388812104796</v>
      </c>
      <c r="AI69" s="122">
        <v>96.541967876320896</v>
      </c>
      <c r="AJ69" s="122">
        <v>96.819020418897097</v>
      </c>
      <c r="AK69" s="122">
        <v>97.780268844424398</v>
      </c>
      <c r="AL69" s="123">
        <v>98.849965702594005</v>
      </c>
    </row>
    <row r="70" spans="1:38" x14ac:dyDescent="0.25">
      <c r="A70" s="121" t="s">
        <v>486</v>
      </c>
      <c r="B70" s="122" t="s">
        <v>318</v>
      </c>
      <c r="C70" s="122">
        <v>17.121294076116001</v>
      </c>
      <c r="D70" s="122">
        <v>17.349417333953198</v>
      </c>
      <c r="E70" s="122">
        <v>17.695455957159901</v>
      </c>
      <c r="F70" s="122">
        <v>18.023475432731502</v>
      </c>
      <c r="G70" s="122">
        <v>18.320228089499601</v>
      </c>
      <c r="H70" s="122">
        <v>18.602070244004</v>
      </c>
      <c r="I70" s="122">
        <v>18.9246749088047</v>
      </c>
      <c r="J70" s="122">
        <v>19.2621794661579</v>
      </c>
      <c r="K70" s="122">
        <v>19.651322452270701</v>
      </c>
      <c r="L70" s="122">
        <v>20.0855094493945</v>
      </c>
      <c r="M70" s="122">
        <v>20.4271257520838</v>
      </c>
      <c r="N70" s="122">
        <v>20.776553695748198</v>
      </c>
      <c r="O70" s="122">
        <v>21.112371309026098</v>
      </c>
      <c r="P70" s="122">
        <v>21.467084817889099</v>
      </c>
      <c r="Q70" s="122">
        <v>21.827550719241898</v>
      </c>
      <c r="R70" s="122">
        <v>22.196670286828699</v>
      </c>
      <c r="S70" s="122">
        <v>22.5815394883804</v>
      </c>
      <c r="T70" s="122">
        <v>22.949061812177199</v>
      </c>
      <c r="U70" s="122">
        <v>23.341488986155198</v>
      </c>
      <c r="V70" s="122">
        <v>23.7547295198816</v>
      </c>
      <c r="W70" s="122">
        <v>24.2014224729114</v>
      </c>
      <c r="X70" s="122">
        <v>24.6198029294377</v>
      </c>
      <c r="Y70" s="122">
        <v>25.049355411820699</v>
      </c>
      <c r="Z70" s="122">
        <v>25.5452938214829</v>
      </c>
      <c r="AA70" s="122">
        <v>26.038344460669801</v>
      </c>
      <c r="AB70" s="122">
        <v>26.486209304523701</v>
      </c>
      <c r="AC70" s="122">
        <v>26.964341725293298</v>
      </c>
      <c r="AD70" s="122">
        <v>27.447975377753899</v>
      </c>
      <c r="AE70" s="122">
        <v>27.9158410510944</v>
      </c>
      <c r="AF70" s="122">
        <v>28.385570156232799</v>
      </c>
      <c r="AG70" s="122">
        <v>28.865053839461499</v>
      </c>
      <c r="AH70" s="122">
        <v>29.3374621281537</v>
      </c>
      <c r="AI70" s="122">
        <v>29.808836394395701</v>
      </c>
      <c r="AJ70" s="122">
        <v>30.283917510460199</v>
      </c>
      <c r="AK70" s="122">
        <v>30.758311184757499</v>
      </c>
      <c r="AL70" s="123">
        <v>31.230607241995902</v>
      </c>
    </row>
    <row r="71" spans="1:38" x14ac:dyDescent="0.25">
      <c r="A71" s="121" t="s">
        <v>429</v>
      </c>
      <c r="B71" s="122" t="s">
        <v>318</v>
      </c>
      <c r="C71" s="122">
        <v>18.969714097219601</v>
      </c>
      <c r="D71" s="122">
        <v>19.375669617452299</v>
      </c>
      <c r="E71" s="122">
        <v>19.9072547275908</v>
      </c>
      <c r="F71" s="122">
        <v>20.3491752396348</v>
      </c>
      <c r="G71" s="122">
        <v>20.719904589761001</v>
      </c>
      <c r="H71" s="122">
        <v>21.114586809621201</v>
      </c>
      <c r="I71" s="122">
        <v>21.540795303948901</v>
      </c>
      <c r="J71" s="122">
        <v>21.962361567382199</v>
      </c>
      <c r="K71" s="122">
        <v>22.426353172207101</v>
      </c>
      <c r="L71" s="122">
        <v>22.860858460665899</v>
      </c>
      <c r="M71" s="122">
        <v>23.347841309585501</v>
      </c>
      <c r="N71" s="122">
        <v>23.787685211798699</v>
      </c>
      <c r="O71" s="122">
        <v>24.241399864581499</v>
      </c>
      <c r="P71" s="122">
        <v>24.721069728950798</v>
      </c>
      <c r="Q71" s="122">
        <v>25.184588719369199</v>
      </c>
      <c r="R71" s="122">
        <v>25.602061563331201</v>
      </c>
      <c r="S71" s="122">
        <v>25.977109065901701</v>
      </c>
      <c r="T71" s="122">
        <v>26.3381527142534</v>
      </c>
      <c r="U71" s="122">
        <v>26.827005765895699</v>
      </c>
      <c r="V71" s="122">
        <v>27.365338652335101</v>
      </c>
      <c r="W71" s="122">
        <v>27.998803031676701</v>
      </c>
      <c r="X71" s="122">
        <v>28.580744724562201</v>
      </c>
      <c r="Y71" s="122">
        <v>29.1020075502562</v>
      </c>
      <c r="Z71" s="122">
        <v>29.477404208775901</v>
      </c>
      <c r="AA71" s="122">
        <v>30.003479020742901</v>
      </c>
      <c r="AB71" s="122">
        <v>30.515453526571498</v>
      </c>
      <c r="AC71" s="122">
        <v>30.967084528533299</v>
      </c>
      <c r="AD71" s="122">
        <v>31.443546749280902</v>
      </c>
      <c r="AE71" s="122">
        <v>31.9501607853501</v>
      </c>
      <c r="AF71" s="122">
        <v>32.422381947672903</v>
      </c>
      <c r="AG71" s="122">
        <v>32.8988054333295</v>
      </c>
      <c r="AH71" s="122">
        <v>33.389078990264103</v>
      </c>
      <c r="AI71" s="122">
        <v>33.872707521127801</v>
      </c>
      <c r="AJ71" s="122">
        <v>34.350164093650903</v>
      </c>
      <c r="AK71" s="122">
        <v>34.835467512099797</v>
      </c>
      <c r="AL71" s="123">
        <v>35.319567490301701</v>
      </c>
    </row>
    <row r="72" spans="1:38" x14ac:dyDescent="0.25">
      <c r="A72" s="121" t="s">
        <v>487</v>
      </c>
      <c r="B72" s="122" t="s">
        <v>318</v>
      </c>
      <c r="C72" s="122">
        <v>14.9947214701349</v>
      </c>
      <c r="D72" s="122">
        <v>15.6138495760295</v>
      </c>
      <c r="E72" s="122">
        <v>15.9311351835045</v>
      </c>
      <c r="F72" s="122">
        <v>16.344097228509099</v>
      </c>
      <c r="G72" s="122">
        <v>16.691527918768301</v>
      </c>
      <c r="H72" s="122">
        <v>16.9307559376537</v>
      </c>
      <c r="I72" s="122">
        <v>17.145246148024398</v>
      </c>
      <c r="J72" s="122">
        <v>17.519838788834399</v>
      </c>
      <c r="K72" s="122">
        <v>17.8610958275945</v>
      </c>
      <c r="L72" s="122">
        <v>18.1485956776466</v>
      </c>
      <c r="M72" s="122">
        <v>18.4614666826043</v>
      </c>
      <c r="N72" s="122">
        <v>18.852014307362499</v>
      </c>
      <c r="O72" s="122">
        <v>19.169666448968002</v>
      </c>
      <c r="P72" s="122">
        <v>19.506001555084001</v>
      </c>
      <c r="Q72" s="122">
        <v>19.8238697607996</v>
      </c>
      <c r="R72" s="122">
        <v>20.3759080383625</v>
      </c>
      <c r="S72" s="122">
        <v>20.9067364593927</v>
      </c>
      <c r="T72" s="122">
        <v>21.5769156891234</v>
      </c>
      <c r="U72" s="122">
        <v>22.3477491798118</v>
      </c>
      <c r="V72" s="122">
        <v>23.403309033150201</v>
      </c>
      <c r="W72" s="122">
        <v>24.728246531097199</v>
      </c>
      <c r="X72" s="122">
        <v>26.177916378937699</v>
      </c>
      <c r="Y72" s="122">
        <v>27.782537273334199</v>
      </c>
      <c r="Z72" s="122">
        <v>29.455398791236298</v>
      </c>
      <c r="AA72" s="122">
        <v>30.919556743195599</v>
      </c>
      <c r="AB72" s="122">
        <v>32.535218983662197</v>
      </c>
      <c r="AC72" s="122">
        <v>34.296885230500799</v>
      </c>
      <c r="AD72" s="122">
        <v>36.168335020779601</v>
      </c>
      <c r="AE72" s="122">
        <v>37.807774302756698</v>
      </c>
      <c r="AF72" s="122">
        <v>39.723480059080899</v>
      </c>
      <c r="AG72" s="122">
        <v>41.910503051095297</v>
      </c>
      <c r="AH72" s="122">
        <v>44.060479804321297</v>
      </c>
      <c r="AI72" s="122">
        <v>46.089354784996097</v>
      </c>
      <c r="AJ72" s="122">
        <v>48.0937907675643</v>
      </c>
      <c r="AK72" s="122">
        <v>49.731723676466899</v>
      </c>
      <c r="AL72" s="123">
        <v>51.249165954570401</v>
      </c>
    </row>
    <row r="73" spans="1:38" x14ac:dyDescent="0.25">
      <c r="A73" s="121" t="s">
        <v>488</v>
      </c>
      <c r="B73" s="122" t="s">
        <v>318</v>
      </c>
      <c r="C73" s="122">
        <v>20.564139562069698</v>
      </c>
      <c r="D73" s="122">
        <v>20.641546085691701</v>
      </c>
      <c r="E73" s="122">
        <v>21.416116729971201</v>
      </c>
      <c r="F73" s="122">
        <v>21.900276431201799</v>
      </c>
      <c r="G73" s="122">
        <v>22.354931490201398</v>
      </c>
      <c r="H73" s="122">
        <v>22.798848556982801</v>
      </c>
      <c r="I73" s="122">
        <v>23.107509167754898</v>
      </c>
      <c r="J73" s="122">
        <v>23.449804491958801</v>
      </c>
      <c r="K73" s="122">
        <v>23.752905614080401</v>
      </c>
      <c r="L73" s="122">
        <v>24.021936060093399</v>
      </c>
      <c r="M73" s="122">
        <v>24.276841122468799</v>
      </c>
      <c r="N73" s="122">
        <v>24.542284521588801</v>
      </c>
      <c r="O73" s="122">
        <v>24.761920975013101</v>
      </c>
      <c r="P73" s="122">
        <v>24.9708753783326</v>
      </c>
      <c r="Q73" s="122">
        <v>25.159480355637498</v>
      </c>
      <c r="R73" s="122">
        <v>25.352429527404801</v>
      </c>
      <c r="S73" s="122">
        <v>25.5313372287048</v>
      </c>
      <c r="T73" s="122">
        <v>25.712415098197699</v>
      </c>
      <c r="U73" s="122">
        <v>25.917382179157499</v>
      </c>
      <c r="V73" s="122">
        <v>26.172799401226399</v>
      </c>
      <c r="W73" s="122">
        <v>26.448154199613001</v>
      </c>
      <c r="X73" s="122">
        <v>26.7562245246367</v>
      </c>
      <c r="Y73" s="122">
        <v>27.072734392632601</v>
      </c>
      <c r="Z73" s="122">
        <v>27.393598100282901</v>
      </c>
      <c r="AA73" s="122">
        <v>27.670185554203002</v>
      </c>
      <c r="AB73" s="122">
        <v>27.942732637207602</v>
      </c>
      <c r="AC73" s="122">
        <v>28.258235257806302</v>
      </c>
      <c r="AD73" s="122">
        <v>28.5435380686081</v>
      </c>
      <c r="AE73" s="122">
        <v>28.8280368176267</v>
      </c>
      <c r="AF73" s="122">
        <v>29.123498050706701</v>
      </c>
      <c r="AG73" s="122">
        <v>29.418607880507601</v>
      </c>
      <c r="AH73" s="122">
        <v>29.704594786194999</v>
      </c>
      <c r="AI73" s="122">
        <v>29.997460469180702</v>
      </c>
      <c r="AJ73" s="122">
        <v>30.290422816280302</v>
      </c>
      <c r="AK73" s="122">
        <v>30.580727440378201</v>
      </c>
      <c r="AL73" s="123">
        <v>30.871382821527298</v>
      </c>
    </row>
    <row r="74" spans="1:38" x14ac:dyDescent="0.25">
      <c r="A74" s="121" t="s">
        <v>0</v>
      </c>
      <c r="B74" s="122" t="s">
        <v>318</v>
      </c>
      <c r="C74" s="122">
        <v>7.0366681005276801</v>
      </c>
      <c r="D74" s="122">
        <v>7.5772694172065904</v>
      </c>
      <c r="E74" s="122">
        <v>7.8171899699520599</v>
      </c>
      <c r="F74" s="122">
        <v>8.1797518680563996</v>
      </c>
      <c r="G74" s="122">
        <v>8.3826626999199103</v>
      </c>
      <c r="H74" s="122">
        <v>8.5563733756407299</v>
      </c>
      <c r="I74" s="122">
        <v>8.7749701720348998</v>
      </c>
      <c r="J74" s="122">
        <v>9.0831709058792498</v>
      </c>
      <c r="K74" s="122">
        <v>9.3674360700121504</v>
      </c>
      <c r="L74" s="122">
        <v>9.5607716518990706</v>
      </c>
      <c r="M74" s="122">
        <v>9.6823238910862504</v>
      </c>
      <c r="N74" s="122">
        <v>9.8515664797680706</v>
      </c>
      <c r="O74" s="122">
        <v>9.9402642594026496</v>
      </c>
      <c r="P74" s="122">
        <v>10.068435851200899</v>
      </c>
      <c r="Q74" s="122">
        <v>10.1438958320536</v>
      </c>
      <c r="R74" s="122">
        <v>10.358757995469499</v>
      </c>
      <c r="S74" s="122">
        <v>10.592914845151</v>
      </c>
      <c r="T74" s="122">
        <v>10.921417231263799</v>
      </c>
      <c r="U74" s="122">
        <v>11.3641168676919</v>
      </c>
      <c r="V74" s="122">
        <v>12.003797339914399</v>
      </c>
      <c r="W74" s="122">
        <v>12.769615773307899</v>
      </c>
      <c r="X74" s="122">
        <v>13.5381455989922</v>
      </c>
      <c r="Y74" s="122">
        <v>14.3999110790096</v>
      </c>
      <c r="Z74" s="122">
        <v>15.2977096849466</v>
      </c>
      <c r="AA74" s="122">
        <v>15.9342283774496</v>
      </c>
      <c r="AB74" s="122">
        <v>16.648754158828002</v>
      </c>
      <c r="AC74" s="122">
        <v>17.464412774152699</v>
      </c>
      <c r="AD74" s="122">
        <v>18.213611038716</v>
      </c>
      <c r="AE74" s="122">
        <v>18.8708872796139</v>
      </c>
      <c r="AF74" s="122">
        <v>19.6416641628016</v>
      </c>
      <c r="AG74" s="122">
        <v>20.493078416249901</v>
      </c>
      <c r="AH74" s="122">
        <v>21.3310038035338</v>
      </c>
      <c r="AI74" s="122">
        <v>22.129258937142598</v>
      </c>
      <c r="AJ74" s="122">
        <v>23.132401689223801</v>
      </c>
      <c r="AK74" s="122">
        <v>23.796173992221298</v>
      </c>
      <c r="AL74" s="123">
        <v>24.440529137851598</v>
      </c>
    </row>
    <row r="75" spans="1:38" x14ac:dyDescent="0.25">
      <c r="A75" s="121" t="s">
        <v>489</v>
      </c>
      <c r="B75" s="122" t="s">
        <v>318</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c r="AI75" s="122">
        <v>0</v>
      </c>
      <c r="AJ75" s="122">
        <v>0</v>
      </c>
      <c r="AK75" s="122">
        <v>0</v>
      </c>
      <c r="AL75" s="123">
        <v>0</v>
      </c>
    </row>
    <row r="76" spans="1:38" x14ac:dyDescent="0.25">
      <c r="A76" s="121" t="s">
        <v>490</v>
      </c>
      <c r="B76" s="122" t="s">
        <v>318</v>
      </c>
      <c r="C76" s="122">
        <v>5.4554694553059004</v>
      </c>
      <c r="D76" s="122">
        <v>6.2383060326399402</v>
      </c>
      <c r="E76" s="122">
        <v>6.4680782472763001</v>
      </c>
      <c r="F76" s="122">
        <v>6.9241135876096003</v>
      </c>
      <c r="G76" s="122">
        <v>7.0793907259406499</v>
      </c>
      <c r="H76" s="122">
        <v>7.2321625691635703</v>
      </c>
      <c r="I76" s="122">
        <v>7.4495167577407804</v>
      </c>
      <c r="J76" s="122">
        <v>7.8318861630466996</v>
      </c>
      <c r="K76" s="122">
        <v>8.1773990346736305</v>
      </c>
      <c r="L76" s="122">
        <v>8.3747931768279695</v>
      </c>
      <c r="M76" s="122">
        <v>8.5210444973485799</v>
      </c>
      <c r="N76" s="122">
        <v>8.7826710216178494</v>
      </c>
      <c r="O76" s="122">
        <v>8.9118787649903908</v>
      </c>
      <c r="P76" s="122">
        <v>9.1311396109848602</v>
      </c>
      <c r="Q76" s="122">
        <v>9.2701689160923397</v>
      </c>
      <c r="R76" s="122">
        <v>7.6901116018024496</v>
      </c>
      <c r="S76" s="122">
        <v>7.8856857803318396</v>
      </c>
      <c r="T76" s="122">
        <v>8.0218574662212703</v>
      </c>
      <c r="U76" s="122">
        <v>8.2238056689369792</v>
      </c>
      <c r="V76" s="122">
        <v>8.5997535485725205</v>
      </c>
      <c r="W76" s="122">
        <v>9.0068539866238009</v>
      </c>
      <c r="X76" s="122">
        <v>9.5370654950235902</v>
      </c>
      <c r="Y76" s="122">
        <v>10.028363346788799</v>
      </c>
      <c r="Z76" s="122">
        <v>10.5726546400314</v>
      </c>
      <c r="AA76" s="122">
        <v>10.812075005715</v>
      </c>
      <c r="AB76" s="122">
        <v>11.1534054221144</v>
      </c>
      <c r="AC76" s="122">
        <v>11.6254806293169</v>
      </c>
      <c r="AD76" s="122">
        <v>11.9673817244145</v>
      </c>
      <c r="AE76" s="122">
        <v>12.309277890621599</v>
      </c>
      <c r="AF76" s="122">
        <v>12.722402067416599</v>
      </c>
      <c r="AG76" s="122">
        <v>13.107024798211</v>
      </c>
      <c r="AH76" s="122">
        <v>13.4488976666292</v>
      </c>
      <c r="AI76" s="122">
        <v>13.8334983495347</v>
      </c>
      <c r="AJ76" s="122">
        <v>14.218082731479599</v>
      </c>
      <c r="AK76" s="122">
        <v>14.5883985975081</v>
      </c>
      <c r="AL76" s="123">
        <v>14.9586841448653</v>
      </c>
    </row>
    <row r="77" spans="1:38" x14ac:dyDescent="0.25">
      <c r="A77" s="124" t="s">
        <v>86</v>
      </c>
      <c r="B77" s="125" t="s">
        <v>318</v>
      </c>
      <c r="C77" s="125" t="s">
        <v>318</v>
      </c>
      <c r="D77" s="125" t="s">
        <v>318</v>
      </c>
      <c r="E77" s="125" t="s">
        <v>318</v>
      </c>
      <c r="F77" s="125" t="s">
        <v>318</v>
      </c>
      <c r="G77" s="125" t="s">
        <v>318</v>
      </c>
      <c r="H77" s="125" t="s">
        <v>318</v>
      </c>
      <c r="I77" s="125" t="s">
        <v>318</v>
      </c>
      <c r="J77" s="125" t="s">
        <v>318</v>
      </c>
      <c r="K77" s="125" t="s">
        <v>318</v>
      </c>
      <c r="L77" s="125" t="s">
        <v>318</v>
      </c>
      <c r="M77" s="125" t="s">
        <v>318</v>
      </c>
      <c r="N77" s="125" t="s">
        <v>318</v>
      </c>
      <c r="O77" s="125" t="s">
        <v>318</v>
      </c>
      <c r="P77" s="125" t="s">
        <v>318</v>
      </c>
      <c r="Q77" s="125" t="s">
        <v>318</v>
      </c>
      <c r="R77" s="125" t="s">
        <v>318</v>
      </c>
      <c r="S77" s="125" t="s">
        <v>318</v>
      </c>
      <c r="T77" s="125" t="s">
        <v>318</v>
      </c>
      <c r="U77" s="125" t="s">
        <v>318</v>
      </c>
      <c r="V77" s="125" t="s">
        <v>318</v>
      </c>
      <c r="W77" s="125" t="s">
        <v>318</v>
      </c>
      <c r="X77" s="125" t="s">
        <v>318</v>
      </c>
      <c r="Y77" s="125" t="s">
        <v>318</v>
      </c>
      <c r="Z77" s="125" t="s">
        <v>318</v>
      </c>
      <c r="AA77" s="125" t="s">
        <v>318</v>
      </c>
      <c r="AB77" s="125" t="s">
        <v>318</v>
      </c>
      <c r="AC77" s="125" t="s">
        <v>318</v>
      </c>
      <c r="AD77" s="125" t="s">
        <v>318</v>
      </c>
      <c r="AE77" s="125" t="s">
        <v>318</v>
      </c>
      <c r="AF77" s="125" t="s">
        <v>318</v>
      </c>
      <c r="AG77" s="125" t="s">
        <v>318</v>
      </c>
      <c r="AH77" s="125" t="s">
        <v>318</v>
      </c>
      <c r="AI77" s="125" t="s">
        <v>318</v>
      </c>
      <c r="AJ77" s="125" t="s">
        <v>318</v>
      </c>
      <c r="AK77" s="125" t="s">
        <v>318</v>
      </c>
      <c r="AL77" s="126" t="s">
        <v>318</v>
      </c>
    </row>
    <row r="79" spans="1:38" x14ac:dyDescent="0.25">
      <c r="A79" s="113" t="s">
        <v>366</v>
      </c>
    </row>
    <row r="80" spans="1:38" x14ac:dyDescent="0.25">
      <c r="A80" s="113"/>
    </row>
    <row r="81" spans="1:38" x14ac:dyDescent="0.25">
      <c r="A81" s="115" t="s">
        <v>248</v>
      </c>
      <c r="B81" s="116">
        <v>2014</v>
      </c>
      <c r="C81" s="116">
        <v>2015</v>
      </c>
      <c r="D81" s="116">
        <v>2016</v>
      </c>
      <c r="E81" s="116">
        <v>2017</v>
      </c>
      <c r="F81" s="116">
        <v>2018</v>
      </c>
      <c r="G81" s="116">
        <v>2019</v>
      </c>
      <c r="H81" s="116">
        <v>2020</v>
      </c>
      <c r="I81" s="116">
        <v>2021</v>
      </c>
      <c r="J81" s="116">
        <v>2022</v>
      </c>
      <c r="K81" s="116">
        <v>2023</v>
      </c>
      <c r="L81" s="116">
        <v>2024</v>
      </c>
      <c r="M81" s="116">
        <v>2025</v>
      </c>
      <c r="N81" s="116">
        <v>2026</v>
      </c>
      <c r="O81" s="116">
        <v>2027</v>
      </c>
      <c r="P81" s="116">
        <v>2028</v>
      </c>
      <c r="Q81" s="116">
        <v>2029</v>
      </c>
      <c r="R81" s="116">
        <v>2030</v>
      </c>
      <c r="S81" s="116">
        <v>2031</v>
      </c>
      <c r="T81" s="116">
        <v>2032</v>
      </c>
      <c r="U81" s="116">
        <v>2033</v>
      </c>
      <c r="V81" s="116">
        <v>2034</v>
      </c>
      <c r="W81" s="116">
        <v>2035</v>
      </c>
      <c r="X81" s="116">
        <v>2036</v>
      </c>
      <c r="Y81" s="116">
        <v>2037</v>
      </c>
      <c r="Z81" s="116">
        <v>2038</v>
      </c>
      <c r="AA81" s="116">
        <v>2039</v>
      </c>
      <c r="AB81" s="116">
        <v>2040</v>
      </c>
      <c r="AC81" s="116">
        <v>2041</v>
      </c>
      <c r="AD81" s="116">
        <v>2042</v>
      </c>
      <c r="AE81" s="116">
        <v>2043</v>
      </c>
      <c r="AF81" s="116">
        <v>2044</v>
      </c>
      <c r="AG81" s="116">
        <v>2045</v>
      </c>
      <c r="AH81" s="116">
        <v>2046</v>
      </c>
      <c r="AI81" s="116">
        <v>2047</v>
      </c>
      <c r="AJ81" s="116">
        <v>2048</v>
      </c>
      <c r="AK81" s="116">
        <v>2049</v>
      </c>
      <c r="AL81" s="117">
        <v>2050</v>
      </c>
    </row>
    <row r="82" spans="1:38" x14ac:dyDescent="0.25">
      <c r="A82" s="118" t="s">
        <v>483</v>
      </c>
      <c r="B82" s="119" t="s">
        <v>318</v>
      </c>
      <c r="C82" s="119">
        <v>2.5418678492957998</v>
      </c>
      <c r="D82" s="119">
        <v>2.6041102021053502</v>
      </c>
      <c r="E82" s="119">
        <v>2.60209339246479</v>
      </c>
      <c r="F82" s="119">
        <v>2.61864357736312</v>
      </c>
      <c r="G82" s="119">
        <v>2.5957304593233301</v>
      </c>
      <c r="H82" s="119">
        <v>2.70362061216104</v>
      </c>
      <c r="I82" s="119">
        <v>2.7892699168391499</v>
      </c>
      <c r="J82" s="119">
        <v>2.8271118630074099</v>
      </c>
      <c r="K82" s="119">
        <v>2.8610986259459499</v>
      </c>
      <c r="L82" s="119">
        <v>2.8983657186728902</v>
      </c>
      <c r="M82" s="119">
        <v>2.9313734946266599</v>
      </c>
      <c r="N82" s="119">
        <v>2.97086573314068</v>
      </c>
      <c r="O82" s="119">
        <v>3.0161846321227301</v>
      </c>
      <c r="P82" s="119">
        <v>3.04860212232804</v>
      </c>
      <c r="Q82" s="119">
        <v>3.0944273938884201</v>
      </c>
      <c r="R82" s="119">
        <v>3.1488378508197399</v>
      </c>
      <c r="S82" s="119">
        <v>3.1962044240566501</v>
      </c>
      <c r="T82" s="119">
        <v>3.23160710117613</v>
      </c>
      <c r="U82" s="119">
        <v>3.27607047163059</v>
      </c>
      <c r="V82" s="119">
        <v>3.3166342909722899</v>
      </c>
      <c r="W82" s="119">
        <v>3.3655614562696599</v>
      </c>
      <c r="X82" s="119">
        <v>3.4132974403589502</v>
      </c>
      <c r="Y82" s="119">
        <v>3.44898079256471</v>
      </c>
      <c r="Z82" s="119">
        <v>3.49036927581969</v>
      </c>
      <c r="AA82" s="119">
        <v>3.5376760488664001</v>
      </c>
      <c r="AB82" s="119">
        <v>3.5749672545732598</v>
      </c>
      <c r="AC82" s="119">
        <v>3.6166686278557001</v>
      </c>
      <c r="AD82" s="119">
        <v>3.6597244947366101</v>
      </c>
      <c r="AE82" s="119">
        <v>3.70119204541728</v>
      </c>
      <c r="AF82" s="119">
        <v>3.7415824644622901</v>
      </c>
      <c r="AG82" s="119">
        <v>3.7841531280321998</v>
      </c>
      <c r="AH82" s="119">
        <v>3.82571224341378</v>
      </c>
      <c r="AI82" s="119">
        <v>3.8669538496854599</v>
      </c>
      <c r="AJ82" s="119">
        <v>3.9086147623521099</v>
      </c>
      <c r="AK82" s="119">
        <v>3.9504628843367802</v>
      </c>
      <c r="AL82" s="120">
        <v>3.9918359825460601</v>
      </c>
    </row>
    <row r="83" spans="1:38" x14ac:dyDescent="0.25">
      <c r="A83" s="121" t="s">
        <v>484</v>
      </c>
      <c r="B83" s="122" t="s">
        <v>318</v>
      </c>
      <c r="C83" s="122">
        <v>17.1648787520826</v>
      </c>
      <c r="D83" s="122">
        <v>17.759988059518601</v>
      </c>
      <c r="E83" s="122">
        <v>18.055036942811601</v>
      </c>
      <c r="F83" s="122">
        <v>18.469924434782101</v>
      </c>
      <c r="G83" s="122">
        <v>18.713676360205501</v>
      </c>
      <c r="H83" s="122">
        <v>19.023670204361501</v>
      </c>
      <c r="I83" s="122">
        <v>19.2636964124973</v>
      </c>
      <c r="J83" s="122">
        <v>19.639177220197901</v>
      </c>
      <c r="K83" s="122">
        <v>20.0493856291098</v>
      </c>
      <c r="L83" s="122">
        <v>20.288799329235299</v>
      </c>
      <c r="M83" s="122">
        <v>20.544608094479301</v>
      </c>
      <c r="N83" s="122">
        <v>20.877959844135301</v>
      </c>
      <c r="O83" s="122">
        <v>21.1462747171995</v>
      </c>
      <c r="P83" s="122">
        <v>21.467757802388199</v>
      </c>
      <c r="Q83" s="122">
        <v>21.7447938292465</v>
      </c>
      <c r="R83" s="122">
        <v>22.083175589837602</v>
      </c>
      <c r="S83" s="122">
        <v>22.5728150447244</v>
      </c>
      <c r="T83" s="122">
        <v>23.055690647463599</v>
      </c>
      <c r="U83" s="122">
        <v>23.692919678929101</v>
      </c>
      <c r="V83" s="122">
        <v>24.569793425090499</v>
      </c>
      <c r="W83" s="122">
        <v>25.513132154026501</v>
      </c>
      <c r="X83" s="122">
        <v>26.710964214620098</v>
      </c>
      <c r="Y83" s="122">
        <v>27.911032808969299</v>
      </c>
      <c r="Z83" s="122">
        <v>29.1850103010716</v>
      </c>
      <c r="AA83" s="122">
        <v>30.299745458403802</v>
      </c>
      <c r="AB83" s="122">
        <v>31.4822878866167</v>
      </c>
      <c r="AC83" s="122">
        <v>32.740982602577702</v>
      </c>
      <c r="AD83" s="122">
        <v>34.429317519134102</v>
      </c>
      <c r="AE83" s="122">
        <v>35.576177700572501</v>
      </c>
      <c r="AF83" s="122">
        <v>36.983071996747903</v>
      </c>
      <c r="AG83" s="122">
        <v>38.0926902013275</v>
      </c>
      <c r="AH83" s="122">
        <v>39.120592675418102</v>
      </c>
      <c r="AI83" s="122">
        <v>40.208933228088803</v>
      </c>
      <c r="AJ83" s="122">
        <v>41.3307506889008</v>
      </c>
      <c r="AK83" s="122">
        <v>42.278266913579401</v>
      </c>
      <c r="AL83" s="123">
        <v>43.071282456790499</v>
      </c>
    </row>
    <row r="84" spans="1:38" x14ac:dyDescent="0.25">
      <c r="A84" s="121" t="s">
        <v>428</v>
      </c>
      <c r="B84" s="122" t="s">
        <v>318</v>
      </c>
      <c r="C84" s="122">
        <v>24.8969271098007</v>
      </c>
      <c r="D84" s="122">
        <v>25.2968886712112</v>
      </c>
      <c r="E84" s="122">
        <v>25.5627764817559</v>
      </c>
      <c r="F84" s="122">
        <v>26.007069925712699</v>
      </c>
      <c r="G84" s="122">
        <v>26.500432104600101</v>
      </c>
      <c r="H84" s="122">
        <v>26.889753526764402</v>
      </c>
      <c r="I84" s="122">
        <v>27.3848238691494</v>
      </c>
      <c r="J84" s="122">
        <v>27.9785278736402</v>
      </c>
      <c r="K84" s="122">
        <v>28.345930597056601</v>
      </c>
      <c r="L84" s="122">
        <v>28.718343033181299</v>
      </c>
      <c r="M84" s="122">
        <v>29.1590463219989</v>
      </c>
      <c r="N84" s="122">
        <v>29.511859728044101</v>
      </c>
      <c r="O84" s="122">
        <v>29.872179986998201</v>
      </c>
      <c r="P84" s="122">
        <v>30.242265038300999</v>
      </c>
      <c r="Q84" s="122">
        <v>30.617132175781698</v>
      </c>
      <c r="R84" s="122">
        <v>30.963945307903401</v>
      </c>
      <c r="S84" s="122">
        <v>31.299075218993998</v>
      </c>
      <c r="T84" s="122">
        <v>31.6626246882191</v>
      </c>
      <c r="U84" s="122">
        <v>32.127090836488897</v>
      </c>
      <c r="V84" s="122">
        <v>32.645025106434701</v>
      </c>
      <c r="W84" s="122">
        <v>33.178442803047098</v>
      </c>
      <c r="X84" s="122">
        <v>33.831111724116603</v>
      </c>
      <c r="Y84" s="122">
        <v>34.445765085562499</v>
      </c>
      <c r="Z84" s="122">
        <v>34.854224497630099</v>
      </c>
      <c r="AA84" s="122">
        <v>35.384826762707</v>
      </c>
      <c r="AB84" s="122">
        <v>35.836764771129197</v>
      </c>
      <c r="AC84" s="122">
        <v>36.355648899579997</v>
      </c>
      <c r="AD84" s="122">
        <v>36.816138373782003</v>
      </c>
      <c r="AE84" s="122">
        <v>37.317915625789603</v>
      </c>
      <c r="AF84" s="122">
        <v>37.795924289101102</v>
      </c>
      <c r="AG84" s="122">
        <v>38.288654119557897</v>
      </c>
      <c r="AH84" s="122">
        <v>38.7685951681446</v>
      </c>
      <c r="AI84" s="122">
        <v>39.260141138093999</v>
      </c>
      <c r="AJ84" s="122">
        <v>39.743382636339597</v>
      </c>
      <c r="AK84" s="122">
        <v>40.231260588009398</v>
      </c>
      <c r="AL84" s="123">
        <v>40.716406857345603</v>
      </c>
    </row>
    <row r="85" spans="1:38" x14ac:dyDescent="0.25">
      <c r="A85" s="121" t="s">
        <v>109</v>
      </c>
      <c r="B85" s="122" t="s">
        <v>318</v>
      </c>
      <c r="C85" s="122">
        <v>43.840002486308499</v>
      </c>
      <c r="D85" s="122">
        <v>45.767716073311497</v>
      </c>
      <c r="E85" s="122">
        <v>47.0917090677342</v>
      </c>
      <c r="F85" s="122">
        <v>48.262759119299602</v>
      </c>
      <c r="G85" s="122">
        <v>49.2109680741845</v>
      </c>
      <c r="H85" s="122">
        <v>50.053748023607</v>
      </c>
      <c r="I85" s="122">
        <v>51.950817490228701</v>
      </c>
      <c r="J85" s="122">
        <v>52.998549319787998</v>
      </c>
      <c r="K85" s="122">
        <v>53.288752025525902</v>
      </c>
      <c r="L85" s="122">
        <v>54.478584206088698</v>
      </c>
      <c r="M85" s="122">
        <v>54.917731423161399</v>
      </c>
      <c r="N85" s="122">
        <v>55.7518140328432</v>
      </c>
      <c r="O85" s="122">
        <v>56.724099171106403</v>
      </c>
      <c r="P85" s="122">
        <v>57.715065802519</v>
      </c>
      <c r="Q85" s="122">
        <v>57.907110975187301</v>
      </c>
      <c r="R85" s="122">
        <v>58.162978359328697</v>
      </c>
      <c r="S85" s="122">
        <v>59.506950157753501</v>
      </c>
      <c r="T85" s="122">
        <v>60.822422295225799</v>
      </c>
      <c r="U85" s="122">
        <v>61.103662759684497</v>
      </c>
      <c r="V85" s="122">
        <v>61.917141840784801</v>
      </c>
      <c r="W85" s="122">
        <v>62.891345749802298</v>
      </c>
      <c r="X85" s="122">
        <v>64.71744200773</v>
      </c>
      <c r="Y85" s="122">
        <v>66.107304715731999</v>
      </c>
      <c r="Z85" s="122">
        <v>67.373535629956194</v>
      </c>
      <c r="AA85" s="122">
        <v>69.166688553518995</v>
      </c>
      <c r="AB85" s="122">
        <v>70.779199904848099</v>
      </c>
      <c r="AC85" s="122">
        <v>72.551632610549703</v>
      </c>
      <c r="AD85" s="122">
        <v>74.318418628938403</v>
      </c>
      <c r="AE85" s="122">
        <v>76.658824401967806</v>
      </c>
      <c r="AF85" s="122">
        <v>78.447737074565694</v>
      </c>
      <c r="AG85" s="122">
        <v>80.722739897395499</v>
      </c>
      <c r="AH85" s="122">
        <v>82.6131962081555</v>
      </c>
      <c r="AI85" s="122">
        <v>85.225791853888495</v>
      </c>
      <c r="AJ85" s="122">
        <v>86.081837291388197</v>
      </c>
      <c r="AK85" s="122">
        <v>88.617747070268507</v>
      </c>
      <c r="AL85" s="123">
        <v>90.450826279550796</v>
      </c>
    </row>
    <row r="86" spans="1:38" x14ac:dyDescent="0.25">
      <c r="A86" s="121" t="s">
        <v>485</v>
      </c>
      <c r="B86" s="122" t="s">
        <v>318</v>
      </c>
      <c r="C86" s="122">
        <v>0</v>
      </c>
      <c r="D86" s="122">
        <v>0</v>
      </c>
      <c r="E86" s="122">
        <v>0</v>
      </c>
      <c r="F86" s="122">
        <v>0</v>
      </c>
      <c r="G86" s="122">
        <v>0</v>
      </c>
      <c r="H86" s="122">
        <v>0</v>
      </c>
      <c r="I86" s="122">
        <v>0</v>
      </c>
      <c r="J86" s="122">
        <v>0</v>
      </c>
      <c r="K86" s="122">
        <v>0</v>
      </c>
      <c r="L86" s="122">
        <v>0</v>
      </c>
      <c r="M86" s="122">
        <v>0</v>
      </c>
      <c r="N86" s="122">
        <v>0</v>
      </c>
      <c r="O86" s="122">
        <v>0</v>
      </c>
      <c r="P86" s="122">
        <v>0</v>
      </c>
      <c r="Q86" s="122">
        <v>0</v>
      </c>
      <c r="R86" s="122">
        <v>0</v>
      </c>
      <c r="S86" s="122">
        <v>0</v>
      </c>
      <c r="T86" s="122">
        <v>0</v>
      </c>
      <c r="U86" s="122">
        <v>0</v>
      </c>
      <c r="V86" s="122">
        <v>0</v>
      </c>
      <c r="W86" s="122">
        <v>0</v>
      </c>
      <c r="X86" s="122">
        <v>0</v>
      </c>
      <c r="Y86" s="122">
        <v>0</v>
      </c>
      <c r="Z86" s="122">
        <v>0</v>
      </c>
      <c r="AA86" s="122">
        <v>0</v>
      </c>
      <c r="AB86" s="122">
        <v>0</v>
      </c>
      <c r="AC86" s="122">
        <v>0</v>
      </c>
      <c r="AD86" s="122">
        <v>0</v>
      </c>
      <c r="AE86" s="122">
        <v>0</v>
      </c>
      <c r="AF86" s="122">
        <v>0</v>
      </c>
      <c r="AG86" s="122">
        <v>0</v>
      </c>
      <c r="AH86" s="122">
        <v>0</v>
      </c>
      <c r="AI86" s="122">
        <v>0</v>
      </c>
      <c r="AJ86" s="122">
        <v>0</v>
      </c>
      <c r="AK86" s="122">
        <v>0</v>
      </c>
      <c r="AL86" s="123">
        <v>0</v>
      </c>
    </row>
    <row r="87" spans="1:38" x14ac:dyDescent="0.25">
      <c r="A87" s="121" t="s">
        <v>427</v>
      </c>
      <c r="B87" s="122" t="s">
        <v>318</v>
      </c>
      <c r="C87" s="122">
        <v>26.361251019979001</v>
      </c>
      <c r="D87" s="122">
        <v>26.517877363313101</v>
      </c>
      <c r="E87" s="122">
        <v>26.819280931648301</v>
      </c>
      <c r="F87" s="122">
        <v>27.410178185276401</v>
      </c>
      <c r="G87" s="122">
        <v>27.967887297860798</v>
      </c>
      <c r="H87" s="122">
        <v>28.6558219343239</v>
      </c>
      <c r="I87" s="122">
        <v>29.1081650408088</v>
      </c>
      <c r="J87" s="122">
        <v>29.489036310289599</v>
      </c>
      <c r="K87" s="122">
        <v>29.712441140216001</v>
      </c>
      <c r="L87" s="122">
        <v>29.932158613252799</v>
      </c>
      <c r="M87" s="122">
        <v>30.091910963303899</v>
      </c>
      <c r="N87" s="122">
        <v>30.3689527057657</v>
      </c>
      <c r="O87" s="122">
        <v>30.5828078311242</v>
      </c>
      <c r="P87" s="122">
        <v>30.862951467323001</v>
      </c>
      <c r="Q87" s="122">
        <v>31.224630733825499</v>
      </c>
      <c r="R87" s="122">
        <v>31.611547609632002</v>
      </c>
      <c r="S87" s="122">
        <v>31.927132503718202</v>
      </c>
      <c r="T87" s="122">
        <v>32.319414035297498</v>
      </c>
      <c r="U87" s="122">
        <v>32.848467282544298</v>
      </c>
      <c r="V87" s="122">
        <v>33.300520068750899</v>
      </c>
      <c r="W87" s="122">
        <v>33.986471653745298</v>
      </c>
      <c r="X87" s="122">
        <v>34.513454078276503</v>
      </c>
      <c r="Y87" s="122">
        <v>35.098624981432998</v>
      </c>
      <c r="Z87" s="122">
        <v>35.759292660201801</v>
      </c>
      <c r="AA87" s="122">
        <v>36.437918721896303</v>
      </c>
      <c r="AB87" s="122">
        <v>37.122513228380697</v>
      </c>
      <c r="AC87" s="122">
        <v>37.753584346239201</v>
      </c>
      <c r="AD87" s="122">
        <v>38.436328576967597</v>
      </c>
      <c r="AE87" s="122">
        <v>39.102848746028499</v>
      </c>
      <c r="AF87" s="122">
        <v>39.763741341028897</v>
      </c>
      <c r="AG87" s="122">
        <v>40.425319439112798</v>
      </c>
      <c r="AH87" s="122">
        <v>41.097629375782397</v>
      </c>
      <c r="AI87" s="122">
        <v>41.758695179140098</v>
      </c>
      <c r="AJ87" s="122">
        <v>42.423321080724399</v>
      </c>
      <c r="AK87" s="122">
        <v>43.089501845125199</v>
      </c>
      <c r="AL87" s="123">
        <v>43.755110340996097</v>
      </c>
    </row>
    <row r="88" spans="1:38" x14ac:dyDescent="0.25">
      <c r="A88" s="121" t="s">
        <v>359</v>
      </c>
      <c r="B88" s="122" t="s">
        <v>318</v>
      </c>
      <c r="C88" s="122" t="s">
        <v>318</v>
      </c>
      <c r="D88" s="122" t="s">
        <v>318</v>
      </c>
      <c r="E88" s="122" t="s">
        <v>318</v>
      </c>
      <c r="F88" s="122" t="s">
        <v>318</v>
      </c>
      <c r="G88" s="122" t="s">
        <v>318</v>
      </c>
      <c r="H88" s="122" t="s">
        <v>318</v>
      </c>
      <c r="I88" s="122" t="s">
        <v>318</v>
      </c>
      <c r="J88" s="122" t="s">
        <v>318</v>
      </c>
      <c r="K88" s="122" t="s">
        <v>318</v>
      </c>
      <c r="L88" s="122" t="s">
        <v>318</v>
      </c>
      <c r="M88" s="122" t="s">
        <v>318</v>
      </c>
      <c r="N88" s="122" t="s">
        <v>318</v>
      </c>
      <c r="O88" s="122" t="s">
        <v>318</v>
      </c>
      <c r="P88" s="122" t="s">
        <v>318</v>
      </c>
      <c r="Q88" s="122" t="s">
        <v>318</v>
      </c>
      <c r="R88" s="122" t="s">
        <v>318</v>
      </c>
      <c r="S88" s="122" t="s">
        <v>318</v>
      </c>
      <c r="T88" s="122" t="s">
        <v>318</v>
      </c>
      <c r="U88" s="122" t="s">
        <v>318</v>
      </c>
      <c r="V88" s="122" t="s">
        <v>318</v>
      </c>
      <c r="W88" s="122" t="s">
        <v>318</v>
      </c>
      <c r="X88" s="122" t="s">
        <v>318</v>
      </c>
      <c r="Y88" s="122" t="s">
        <v>318</v>
      </c>
      <c r="Z88" s="122" t="s">
        <v>318</v>
      </c>
      <c r="AA88" s="122" t="s">
        <v>318</v>
      </c>
      <c r="AB88" s="122" t="s">
        <v>318</v>
      </c>
      <c r="AC88" s="122" t="s">
        <v>318</v>
      </c>
      <c r="AD88" s="122" t="s">
        <v>318</v>
      </c>
      <c r="AE88" s="122" t="s">
        <v>318</v>
      </c>
      <c r="AF88" s="122" t="s">
        <v>318</v>
      </c>
      <c r="AG88" s="122" t="s">
        <v>318</v>
      </c>
      <c r="AH88" s="122" t="s">
        <v>318</v>
      </c>
      <c r="AI88" s="122" t="s">
        <v>318</v>
      </c>
      <c r="AJ88" s="122" t="s">
        <v>318</v>
      </c>
      <c r="AK88" s="122" t="s">
        <v>318</v>
      </c>
      <c r="AL88" s="123" t="s">
        <v>318</v>
      </c>
    </row>
    <row r="89" spans="1:38" x14ac:dyDescent="0.25">
      <c r="A89" s="121" t="s">
        <v>486</v>
      </c>
      <c r="B89" s="122" t="s">
        <v>318</v>
      </c>
      <c r="C89" s="122">
        <v>17.121294076116001</v>
      </c>
      <c r="D89" s="122">
        <v>17.349417333953198</v>
      </c>
      <c r="E89" s="122">
        <v>17.695455957159901</v>
      </c>
      <c r="F89" s="122">
        <v>18.023475432731502</v>
      </c>
      <c r="G89" s="122">
        <v>18.320228089499601</v>
      </c>
      <c r="H89" s="122">
        <v>18.602070244004</v>
      </c>
      <c r="I89" s="122">
        <v>18.9246749088047</v>
      </c>
      <c r="J89" s="122">
        <v>19.2621794661579</v>
      </c>
      <c r="K89" s="122">
        <v>19.651322452270701</v>
      </c>
      <c r="L89" s="122">
        <v>20.0855094493945</v>
      </c>
      <c r="M89" s="122">
        <v>20.4271257520838</v>
      </c>
      <c r="N89" s="122">
        <v>20.776553695748198</v>
      </c>
      <c r="O89" s="122">
        <v>21.112371309026098</v>
      </c>
      <c r="P89" s="122">
        <v>21.467084817889099</v>
      </c>
      <c r="Q89" s="122">
        <v>21.827550719241898</v>
      </c>
      <c r="R89" s="122">
        <v>22.196670286828699</v>
      </c>
      <c r="S89" s="122">
        <v>22.5815394883804</v>
      </c>
      <c r="T89" s="122">
        <v>22.949061812177199</v>
      </c>
      <c r="U89" s="122">
        <v>23.341488986155198</v>
      </c>
      <c r="V89" s="122">
        <v>23.7547295198816</v>
      </c>
      <c r="W89" s="122">
        <v>24.2014224729114</v>
      </c>
      <c r="X89" s="122">
        <v>24.6198029294377</v>
      </c>
      <c r="Y89" s="122">
        <v>25.049355411820699</v>
      </c>
      <c r="Z89" s="122">
        <v>25.5452938214829</v>
      </c>
      <c r="AA89" s="122">
        <v>26.038344460669801</v>
      </c>
      <c r="AB89" s="122">
        <v>26.486209304523701</v>
      </c>
      <c r="AC89" s="122">
        <v>26.964341725293298</v>
      </c>
      <c r="AD89" s="122">
        <v>27.447975377753899</v>
      </c>
      <c r="AE89" s="122">
        <v>27.9158410510944</v>
      </c>
      <c r="AF89" s="122">
        <v>28.385570156232799</v>
      </c>
      <c r="AG89" s="122">
        <v>28.865053839461499</v>
      </c>
      <c r="AH89" s="122">
        <v>29.3374621281537</v>
      </c>
      <c r="AI89" s="122">
        <v>29.808836394395701</v>
      </c>
      <c r="AJ89" s="122">
        <v>30.283917510460199</v>
      </c>
      <c r="AK89" s="122">
        <v>30.758311184757499</v>
      </c>
      <c r="AL89" s="123">
        <v>31.230607241995902</v>
      </c>
    </row>
    <row r="90" spans="1:38" x14ac:dyDescent="0.25">
      <c r="A90" s="121" t="s">
        <v>429</v>
      </c>
      <c r="B90" s="122" t="s">
        <v>318</v>
      </c>
      <c r="C90" s="122">
        <v>18.969714097219601</v>
      </c>
      <c r="D90" s="122">
        <v>19.375669617452299</v>
      </c>
      <c r="E90" s="122">
        <v>19.9072547275908</v>
      </c>
      <c r="F90" s="122">
        <v>20.3491752396348</v>
      </c>
      <c r="G90" s="122">
        <v>20.719904589761001</v>
      </c>
      <c r="H90" s="122">
        <v>21.114586809621201</v>
      </c>
      <c r="I90" s="122">
        <v>21.540795303948901</v>
      </c>
      <c r="J90" s="122">
        <v>21.962361567382199</v>
      </c>
      <c r="K90" s="122">
        <v>22.426353172207101</v>
      </c>
      <c r="L90" s="122">
        <v>22.860858460665899</v>
      </c>
      <c r="M90" s="122">
        <v>23.347841309585501</v>
      </c>
      <c r="N90" s="122">
        <v>23.787685211798699</v>
      </c>
      <c r="O90" s="122">
        <v>24.241399864581499</v>
      </c>
      <c r="P90" s="122">
        <v>24.721069728950798</v>
      </c>
      <c r="Q90" s="122">
        <v>25.184588719369199</v>
      </c>
      <c r="R90" s="122">
        <v>25.602061563331201</v>
      </c>
      <c r="S90" s="122">
        <v>25.977109065901701</v>
      </c>
      <c r="T90" s="122">
        <v>26.3381527142534</v>
      </c>
      <c r="U90" s="122">
        <v>26.827005765895699</v>
      </c>
      <c r="V90" s="122">
        <v>27.365338652335101</v>
      </c>
      <c r="W90" s="122">
        <v>27.998803031676701</v>
      </c>
      <c r="X90" s="122">
        <v>28.580744724562201</v>
      </c>
      <c r="Y90" s="122">
        <v>29.1020075502562</v>
      </c>
      <c r="Z90" s="122">
        <v>29.477404208775901</v>
      </c>
      <c r="AA90" s="122">
        <v>30.003479020742901</v>
      </c>
      <c r="AB90" s="122">
        <v>30.515453526571498</v>
      </c>
      <c r="AC90" s="122">
        <v>30.967084528533299</v>
      </c>
      <c r="AD90" s="122">
        <v>31.443546749280902</v>
      </c>
      <c r="AE90" s="122">
        <v>31.9501607853501</v>
      </c>
      <c r="AF90" s="122">
        <v>32.422381947672903</v>
      </c>
      <c r="AG90" s="122">
        <v>32.8988054333295</v>
      </c>
      <c r="AH90" s="122">
        <v>33.389078990264103</v>
      </c>
      <c r="AI90" s="122">
        <v>33.872707521127801</v>
      </c>
      <c r="AJ90" s="122">
        <v>34.350164093650903</v>
      </c>
      <c r="AK90" s="122">
        <v>34.835467512099797</v>
      </c>
      <c r="AL90" s="123">
        <v>35.319567490301701</v>
      </c>
    </row>
    <row r="91" spans="1:38" x14ac:dyDescent="0.25">
      <c r="A91" s="121" t="s">
        <v>487</v>
      </c>
      <c r="B91" s="122" t="s">
        <v>318</v>
      </c>
      <c r="C91" s="122">
        <v>15.096757694705101</v>
      </c>
      <c r="D91" s="122">
        <v>15.7446035586</v>
      </c>
      <c r="E91" s="122">
        <v>16.096172775486298</v>
      </c>
      <c r="F91" s="122">
        <v>16.5503768838099</v>
      </c>
      <c r="G91" s="122">
        <v>16.812505044491399</v>
      </c>
      <c r="H91" s="122">
        <v>17.291665895104401</v>
      </c>
      <c r="I91" s="122">
        <v>17.447078087214798</v>
      </c>
      <c r="J91" s="122">
        <v>17.836992243042001</v>
      </c>
      <c r="K91" s="122">
        <v>18.3832715703067</v>
      </c>
      <c r="L91" s="122">
        <v>18.540372968169699</v>
      </c>
      <c r="M91" s="122">
        <v>18.810140417392301</v>
      </c>
      <c r="N91" s="122">
        <v>19.184611328850298</v>
      </c>
      <c r="O91" s="122">
        <v>19.500958014796801</v>
      </c>
      <c r="P91" s="122">
        <v>19.872351450086899</v>
      </c>
      <c r="Q91" s="122">
        <v>20.186972793523999</v>
      </c>
      <c r="R91" s="122">
        <v>20.297043123924102</v>
      </c>
      <c r="S91" s="122">
        <v>20.818845474683201</v>
      </c>
      <c r="T91" s="122">
        <v>21.3741675300796</v>
      </c>
      <c r="U91" s="122">
        <v>22.067161882160399</v>
      </c>
      <c r="V91" s="122">
        <v>23.008061985772901</v>
      </c>
      <c r="W91" s="122">
        <v>24.003059267696699</v>
      </c>
      <c r="X91" s="122">
        <v>25.266571854570099</v>
      </c>
      <c r="Y91" s="122">
        <v>26.514852282997801</v>
      </c>
      <c r="Z91" s="122">
        <v>27.846762126435699</v>
      </c>
      <c r="AA91" s="122">
        <v>29.0227765510433</v>
      </c>
      <c r="AB91" s="122">
        <v>30.259600146560299</v>
      </c>
      <c r="AC91" s="122">
        <v>31.5881219527623</v>
      </c>
      <c r="AD91" s="122">
        <v>33.324429671414897</v>
      </c>
      <c r="AE91" s="122">
        <v>34.535130607049801</v>
      </c>
      <c r="AF91" s="122">
        <v>36.004217791015797</v>
      </c>
      <c r="AG91" s="122">
        <v>37.187651340400699</v>
      </c>
      <c r="AH91" s="122">
        <v>38.281314970961802</v>
      </c>
      <c r="AI91" s="122">
        <v>39.493711016724497</v>
      </c>
      <c r="AJ91" s="122">
        <v>40.641102350947797</v>
      </c>
      <c r="AK91" s="122">
        <v>41.702456022091802</v>
      </c>
      <c r="AL91" s="123">
        <v>42.558283941112002</v>
      </c>
    </row>
    <row r="92" spans="1:38" x14ac:dyDescent="0.25">
      <c r="A92" s="121" t="s">
        <v>488</v>
      </c>
      <c r="B92" s="122" t="s">
        <v>318</v>
      </c>
      <c r="C92" s="122">
        <v>20.564139562069698</v>
      </c>
      <c r="D92" s="122">
        <v>20.641546085691701</v>
      </c>
      <c r="E92" s="122">
        <v>21.416116729971201</v>
      </c>
      <c r="F92" s="122">
        <v>21.900276431201799</v>
      </c>
      <c r="G92" s="122">
        <v>22.354931490201398</v>
      </c>
      <c r="H92" s="122">
        <v>22.798848556982801</v>
      </c>
      <c r="I92" s="122">
        <v>23.107509167754898</v>
      </c>
      <c r="J92" s="122">
        <v>23.449804491958801</v>
      </c>
      <c r="K92" s="122">
        <v>23.752905614080401</v>
      </c>
      <c r="L92" s="122">
        <v>24.021936060093399</v>
      </c>
      <c r="M92" s="122">
        <v>24.276841122468799</v>
      </c>
      <c r="N92" s="122">
        <v>24.542284521588801</v>
      </c>
      <c r="O92" s="122">
        <v>24.761920975013101</v>
      </c>
      <c r="P92" s="122">
        <v>24.9708753783326</v>
      </c>
      <c r="Q92" s="122">
        <v>25.159480355637498</v>
      </c>
      <c r="R92" s="122">
        <v>25.352429527404801</v>
      </c>
      <c r="S92" s="122">
        <v>25.5313372287048</v>
      </c>
      <c r="T92" s="122">
        <v>25.712415098197699</v>
      </c>
      <c r="U92" s="122">
        <v>25.917382179157499</v>
      </c>
      <c r="V92" s="122">
        <v>26.172799401226399</v>
      </c>
      <c r="W92" s="122">
        <v>26.448154199613001</v>
      </c>
      <c r="X92" s="122">
        <v>26.7562245246367</v>
      </c>
      <c r="Y92" s="122">
        <v>27.072734392632601</v>
      </c>
      <c r="Z92" s="122">
        <v>27.393598100282901</v>
      </c>
      <c r="AA92" s="122">
        <v>27.670185554203002</v>
      </c>
      <c r="AB92" s="122">
        <v>27.942732637207602</v>
      </c>
      <c r="AC92" s="122">
        <v>28.258235257806302</v>
      </c>
      <c r="AD92" s="122">
        <v>28.5435380686081</v>
      </c>
      <c r="AE92" s="122">
        <v>28.8280368176267</v>
      </c>
      <c r="AF92" s="122">
        <v>29.123498050706701</v>
      </c>
      <c r="AG92" s="122">
        <v>29.418607880507601</v>
      </c>
      <c r="AH92" s="122">
        <v>29.704594786194999</v>
      </c>
      <c r="AI92" s="122">
        <v>29.997460469180702</v>
      </c>
      <c r="AJ92" s="122">
        <v>30.290422816280302</v>
      </c>
      <c r="AK92" s="122">
        <v>30.580727440378201</v>
      </c>
      <c r="AL92" s="123">
        <v>30.871382821527298</v>
      </c>
    </row>
    <row r="93" spans="1:38" x14ac:dyDescent="0.25">
      <c r="A93" s="121" t="s">
        <v>0</v>
      </c>
      <c r="B93" s="122" t="s">
        <v>318</v>
      </c>
      <c r="C93" s="122">
        <v>7.0831774444005102</v>
      </c>
      <c r="D93" s="122">
        <v>7.6286982862814696</v>
      </c>
      <c r="E93" s="122">
        <v>7.8721110187457697</v>
      </c>
      <c r="F93" s="122">
        <v>8.2362575783071801</v>
      </c>
      <c r="G93" s="122">
        <v>8.4402425248318007</v>
      </c>
      <c r="H93" s="122">
        <v>8.6514141408365095</v>
      </c>
      <c r="I93" s="122">
        <v>8.9132514390436004</v>
      </c>
      <c r="J93" s="122">
        <v>9.265715346316</v>
      </c>
      <c r="K93" s="122">
        <v>9.6003120012655003</v>
      </c>
      <c r="L93" s="122">
        <v>9.8545044619202002</v>
      </c>
      <c r="M93" s="122">
        <v>10.0013196486067</v>
      </c>
      <c r="N93" s="122">
        <v>10.2532098855326</v>
      </c>
      <c r="O93" s="122">
        <v>10.421705883461</v>
      </c>
      <c r="P93" s="122">
        <v>10.6225661394155</v>
      </c>
      <c r="Q93" s="122">
        <v>10.770325739628699</v>
      </c>
      <c r="R93" s="122">
        <v>11.0824076934113</v>
      </c>
      <c r="S93" s="122">
        <v>11.3903330279354</v>
      </c>
      <c r="T93" s="122">
        <v>11.6587384936606</v>
      </c>
      <c r="U93" s="122">
        <v>12.0237268738642</v>
      </c>
      <c r="V93" s="122">
        <v>12.558339790491599</v>
      </c>
      <c r="W93" s="122">
        <v>13.1242355303685</v>
      </c>
      <c r="X93" s="122">
        <v>13.842337454940999</v>
      </c>
      <c r="Y93" s="122">
        <v>14.5282485854735</v>
      </c>
      <c r="Z93" s="122">
        <v>15.246192568808</v>
      </c>
      <c r="AA93" s="122">
        <v>15.7718491212462</v>
      </c>
      <c r="AB93" s="122">
        <v>16.344609757449401</v>
      </c>
      <c r="AC93" s="122">
        <v>16.979214873960998</v>
      </c>
      <c r="AD93" s="122">
        <v>18.050061702775398</v>
      </c>
      <c r="AE93" s="122">
        <v>18.578776276628499</v>
      </c>
      <c r="AF93" s="122">
        <v>19.382562749724102</v>
      </c>
      <c r="AG93" s="122">
        <v>19.906863785989898</v>
      </c>
      <c r="AH93" s="122">
        <v>20.383654444513802</v>
      </c>
      <c r="AI93" s="122">
        <v>20.933421114866398</v>
      </c>
      <c r="AJ93" s="122">
        <v>21.6033257122888</v>
      </c>
      <c r="AK93" s="122">
        <v>22.1129559555486</v>
      </c>
      <c r="AL93" s="123">
        <v>22.547372567466301</v>
      </c>
    </row>
    <row r="94" spans="1:38" x14ac:dyDescent="0.25">
      <c r="A94" s="121" t="s">
        <v>489</v>
      </c>
      <c r="B94" s="122" t="s">
        <v>318</v>
      </c>
      <c r="C94" s="122">
        <v>0</v>
      </c>
      <c r="D94" s="122">
        <v>0</v>
      </c>
      <c r="E94" s="122">
        <v>0</v>
      </c>
      <c r="F94" s="122">
        <v>0</v>
      </c>
      <c r="G94" s="122">
        <v>0</v>
      </c>
      <c r="H94" s="122">
        <v>0</v>
      </c>
      <c r="I94" s="122">
        <v>0</v>
      </c>
      <c r="J94" s="122">
        <v>0</v>
      </c>
      <c r="K94" s="122">
        <v>0</v>
      </c>
      <c r="L94" s="122">
        <v>0</v>
      </c>
      <c r="M94" s="122">
        <v>0</v>
      </c>
      <c r="N94" s="122">
        <v>0</v>
      </c>
      <c r="O94" s="122">
        <v>0</v>
      </c>
      <c r="P94" s="122">
        <v>0</v>
      </c>
      <c r="Q94" s="122">
        <v>0</v>
      </c>
      <c r="R94" s="122">
        <v>0</v>
      </c>
      <c r="S94" s="122">
        <v>0</v>
      </c>
      <c r="T94" s="122">
        <v>0</v>
      </c>
      <c r="U94" s="122">
        <v>0</v>
      </c>
      <c r="V94" s="122">
        <v>0</v>
      </c>
      <c r="W94" s="122">
        <v>0</v>
      </c>
      <c r="X94" s="122">
        <v>0</v>
      </c>
      <c r="Y94" s="122">
        <v>0</v>
      </c>
      <c r="Z94" s="122">
        <v>0</v>
      </c>
      <c r="AA94" s="122">
        <v>0</v>
      </c>
      <c r="AB94" s="122">
        <v>0</v>
      </c>
      <c r="AC94" s="122">
        <v>0</v>
      </c>
      <c r="AD94" s="122">
        <v>0</v>
      </c>
      <c r="AE94" s="122">
        <v>0</v>
      </c>
      <c r="AF94" s="122">
        <v>0</v>
      </c>
      <c r="AG94" s="122">
        <v>0</v>
      </c>
      <c r="AH94" s="122">
        <v>0</v>
      </c>
      <c r="AI94" s="122">
        <v>0</v>
      </c>
      <c r="AJ94" s="122">
        <v>0</v>
      </c>
      <c r="AK94" s="122">
        <v>0</v>
      </c>
      <c r="AL94" s="123">
        <v>0</v>
      </c>
    </row>
    <row r="95" spans="1:38" x14ac:dyDescent="0.25">
      <c r="A95" s="121" t="s">
        <v>490</v>
      </c>
      <c r="B95" s="122" t="s">
        <v>318</v>
      </c>
      <c r="C95" s="122">
        <v>5.4554694553059004</v>
      </c>
      <c r="D95" s="122">
        <v>6.2383060326399402</v>
      </c>
      <c r="E95" s="122">
        <v>6.4680782472763001</v>
      </c>
      <c r="F95" s="122">
        <v>6.9241135876096003</v>
      </c>
      <c r="G95" s="122">
        <v>7.0793907259406499</v>
      </c>
      <c r="H95" s="122">
        <v>7.2321625691635703</v>
      </c>
      <c r="I95" s="122">
        <v>7.4495167577407804</v>
      </c>
      <c r="J95" s="122">
        <v>7.8318861630466996</v>
      </c>
      <c r="K95" s="122">
        <v>8.1773990346736305</v>
      </c>
      <c r="L95" s="122">
        <v>8.3747931768279695</v>
      </c>
      <c r="M95" s="122">
        <v>8.5210444973485799</v>
      </c>
      <c r="N95" s="122">
        <v>8.7826710216178494</v>
      </c>
      <c r="O95" s="122">
        <v>8.9118787649903908</v>
      </c>
      <c r="P95" s="122">
        <v>9.1311396109848602</v>
      </c>
      <c r="Q95" s="122">
        <v>9.2701689160923397</v>
      </c>
      <c r="R95" s="122">
        <v>7.6901116018024496</v>
      </c>
      <c r="S95" s="122">
        <v>7.8856857812770302</v>
      </c>
      <c r="T95" s="122">
        <v>8.0218574658514701</v>
      </c>
      <c r="U95" s="122">
        <v>8.2238056697024504</v>
      </c>
      <c r="V95" s="122">
        <v>8.5997535476084401</v>
      </c>
      <c r="W95" s="122">
        <v>9.0068539870883395</v>
      </c>
      <c r="X95" s="122">
        <v>9.53706549305757</v>
      </c>
      <c r="Y95" s="122">
        <v>10.028363346663699</v>
      </c>
      <c r="Z95" s="122">
        <v>10.5726546424481</v>
      </c>
      <c r="AA95" s="122">
        <v>10.812075004492</v>
      </c>
      <c r="AB95" s="122">
        <v>11.153405424150799</v>
      </c>
      <c r="AC95" s="122">
        <v>11.625480626171401</v>
      </c>
      <c r="AD95" s="122">
        <v>11.9673817255579</v>
      </c>
      <c r="AE95" s="122">
        <v>12.309277884142899</v>
      </c>
      <c r="AF95" s="122">
        <v>12.722402066590201</v>
      </c>
      <c r="AG95" s="122">
        <v>13.107024805739</v>
      </c>
      <c r="AH95" s="122">
        <v>13.4488976616949</v>
      </c>
      <c r="AI95" s="122">
        <v>13.8334983564627</v>
      </c>
      <c r="AJ95" s="122">
        <v>14.2180827177668</v>
      </c>
      <c r="AK95" s="122">
        <v>14.5883986013142</v>
      </c>
      <c r="AL95" s="123">
        <v>14.9586841110607</v>
      </c>
    </row>
    <row r="96" spans="1:38" x14ac:dyDescent="0.25">
      <c r="A96" s="124" t="s">
        <v>86</v>
      </c>
      <c r="B96" s="125" t="s">
        <v>318</v>
      </c>
      <c r="C96" s="125" t="s">
        <v>318</v>
      </c>
      <c r="D96" s="125" t="s">
        <v>318</v>
      </c>
      <c r="E96" s="125" t="s">
        <v>318</v>
      </c>
      <c r="F96" s="125" t="s">
        <v>318</v>
      </c>
      <c r="G96" s="125" t="s">
        <v>318</v>
      </c>
      <c r="H96" s="125" t="s">
        <v>318</v>
      </c>
      <c r="I96" s="125" t="s">
        <v>318</v>
      </c>
      <c r="J96" s="125" t="s">
        <v>318</v>
      </c>
      <c r="K96" s="125" t="s">
        <v>318</v>
      </c>
      <c r="L96" s="125" t="s">
        <v>318</v>
      </c>
      <c r="M96" s="125" t="s">
        <v>318</v>
      </c>
      <c r="N96" s="125" t="s">
        <v>318</v>
      </c>
      <c r="O96" s="125" t="s">
        <v>318</v>
      </c>
      <c r="P96" s="125" t="s">
        <v>318</v>
      </c>
      <c r="Q96" s="125" t="s">
        <v>318</v>
      </c>
      <c r="R96" s="125" t="s">
        <v>318</v>
      </c>
      <c r="S96" s="125" t="s">
        <v>318</v>
      </c>
      <c r="T96" s="125" t="s">
        <v>318</v>
      </c>
      <c r="U96" s="125" t="s">
        <v>318</v>
      </c>
      <c r="V96" s="125" t="s">
        <v>318</v>
      </c>
      <c r="W96" s="125" t="s">
        <v>318</v>
      </c>
      <c r="X96" s="125" t="s">
        <v>318</v>
      </c>
      <c r="Y96" s="125" t="s">
        <v>318</v>
      </c>
      <c r="Z96" s="125" t="s">
        <v>318</v>
      </c>
      <c r="AA96" s="125" t="s">
        <v>318</v>
      </c>
      <c r="AB96" s="125" t="s">
        <v>318</v>
      </c>
      <c r="AC96" s="125" t="s">
        <v>318</v>
      </c>
      <c r="AD96" s="125" t="s">
        <v>318</v>
      </c>
      <c r="AE96" s="125" t="s">
        <v>318</v>
      </c>
      <c r="AF96" s="125" t="s">
        <v>318</v>
      </c>
      <c r="AG96" s="125" t="s">
        <v>318</v>
      </c>
      <c r="AH96" s="125" t="s">
        <v>318</v>
      </c>
      <c r="AI96" s="125" t="s">
        <v>318</v>
      </c>
      <c r="AJ96" s="125" t="s">
        <v>318</v>
      </c>
      <c r="AK96" s="125" t="s">
        <v>318</v>
      </c>
      <c r="AL96" s="126" t="s">
        <v>318</v>
      </c>
    </row>
    <row r="98" spans="1:38" x14ac:dyDescent="0.25">
      <c r="A98" s="113" t="s">
        <v>367</v>
      </c>
    </row>
    <row r="99" spans="1:38" x14ac:dyDescent="0.25">
      <c r="A99" s="113"/>
    </row>
    <row r="100" spans="1:38" x14ac:dyDescent="0.25">
      <c r="A100" s="115" t="s">
        <v>248</v>
      </c>
      <c r="B100" s="116">
        <v>2014</v>
      </c>
      <c r="C100" s="116">
        <v>2015</v>
      </c>
      <c r="D100" s="116">
        <v>2016</v>
      </c>
      <c r="E100" s="116">
        <v>2017</v>
      </c>
      <c r="F100" s="116">
        <v>2018</v>
      </c>
      <c r="G100" s="116">
        <v>2019</v>
      </c>
      <c r="H100" s="116">
        <v>2020</v>
      </c>
      <c r="I100" s="116">
        <v>2021</v>
      </c>
      <c r="J100" s="116">
        <v>2022</v>
      </c>
      <c r="K100" s="116">
        <v>2023</v>
      </c>
      <c r="L100" s="116">
        <v>2024</v>
      </c>
      <c r="M100" s="116">
        <v>2025</v>
      </c>
      <c r="N100" s="116">
        <v>2026</v>
      </c>
      <c r="O100" s="116">
        <v>2027</v>
      </c>
      <c r="P100" s="116">
        <v>2028</v>
      </c>
      <c r="Q100" s="116">
        <v>2029</v>
      </c>
      <c r="R100" s="116">
        <v>2030</v>
      </c>
      <c r="S100" s="116">
        <v>2031</v>
      </c>
      <c r="T100" s="116">
        <v>2032</v>
      </c>
      <c r="U100" s="116">
        <v>2033</v>
      </c>
      <c r="V100" s="116">
        <v>2034</v>
      </c>
      <c r="W100" s="116">
        <v>2035</v>
      </c>
      <c r="X100" s="116">
        <v>2036</v>
      </c>
      <c r="Y100" s="116">
        <v>2037</v>
      </c>
      <c r="Z100" s="116">
        <v>2038</v>
      </c>
      <c r="AA100" s="116">
        <v>2039</v>
      </c>
      <c r="AB100" s="116">
        <v>2040</v>
      </c>
      <c r="AC100" s="116">
        <v>2041</v>
      </c>
      <c r="AD100" s="116">
        <v>2042</v>
      </c>
      <c r="AE100" s="116">
        <v>2043</v>
      </c>
      <c r="AF100" s="116">
        <v>2044</v>
      </c>
      <c r="AG100" s="116">
        <v>2045</v>
      </c>
      <c r="AH100" s="116">
        <v>2046</v>
      </c>
      <c r="AI100" s="116">
        <v>2047</v>
      </c>
      <c r="AJ100" s="116">
        <v>2048</v>
      </c>
      <c r="AK100" s="116">
        <v>2049</v>
      </c>
      <c r="AL100" s="117">
        <v>2050</v>
      </c>
    </row>
    <row r="101" spans="1:38" x14ac:dyDescent="0.25">
      <c r="A101" s="118" t="s">
        <v>483</v>
      </c>
      <c r="B101" s="119" t="s">
        <v>318</v>
      </c>
      <c r="C101" s="119">
        <v>2.5418678492957998</v>
      </c>
      <c r="D101" s="119">
        <v>2.6041102021053502</v>
      </c>
      <c r="E101" s="119">
        <v>2.60209339246479</v>
      </c>
      <c r="F101" s="119">
        <v>2.61864357736312</v>
      </c>
      <c r="G101" s="119">
        <v>2.5957304593233301</v>
      </c>
      <c r="H101" s="119">
        <v>2.70362061216104</v>
      </c>
      <c r="I101" s="119">
        <v>2.7892699168391499</v>
      </c>
      <c r="J101" s="119">
        <v>2.8271118630074099</v>
      </c>
      <c r="K101" s="119">
        <v>2.8610986259459499</v>
      </c>
      <c r="L101" s="119">
        <v>2.8983657186728902</v>
      </c>
      <c r="M101" s="119">
        <v>2.9313734946266599</v>
      </c>
      <c r="N101" s="119">
        <v>2.97086573314068</v>
      </c>
      <c r="O101" s="119">
        <v>3.0161846321227301</v>
      </c>
      <c r="P101" s="119">
        <v>3.04860212232804</v>
      </c>
      <c r="Q101" s="119">
        <v>3.0944273938884201</v>
      </c>
      <c r="R101" s="119">
        <v>3.1488378508197399</v>
      </c>
      <c r="S101" s="119">
        <v>3.1962044240566501</v>
      </c>
      <c r="T101" s="119">
        <v>3.23160710117613</v>
      </c>
      <c r="U101" s="119">
        <v>3.27607047163059</v>
      </c>
      <c r="V101" s="119">
        <v>3.3166342909722899</v>
      </c>
      <c r="W101" s="119">
        <v>3.3655614562696599</v>
      </c>
      <c r="X101" s="119">
        <v>3.4132974403589502</v>
      </c>
      <c r="Y101" s="119">
        <v>3.44898079256471</v>
      </c>
      <c r="Z101" s="119">
        <v>3.49036927581969</v>
      </c>
      <c r="AA101" s="119">
        <v>3.5376760488664001</v>
      </c>
      <c r="AB101" s="119">
        <v>3.5749672545732598</v>
      </c>
      <c r="AC101" s="119">
        <v>3.6166686278557001</v>
      </c>
      <c r="AD101" s="119">
        <v>3.6597244947366101</v>
      </c>
      <c r="AE101" s="119">
        <v>3.70119204541728</v>
      </c>
      <c r="AF101" s="119">
        <v>3.7415824644622901</v>
      </c>
      <c r="AG101" s="119">
        <v>3.7841531280321998</v>
      </c>
      <c r="AH101" s="119">
        <v>3.82571224341378</v>
      </c>
      <c r="AI101" s="119">
        <v>3.8669538496854599</v>
      </c>
      <c r="AJ101" s="119">
        <v>3.9086147623521099</v>
      </c>
      <c r="AK101" s="119">
        <v>3.9504628843367802</v>
      </c>
      <c r="AL101" s="120">
        <v>3.9918359825460601</v>
      </c>
    </row>
    <row r="102" spans="1:38" x14ac:dyDescent="0.25">
      <c r="A102" s="121" t="s">
        <v>484</v>
      </c>
      <c r="B102" s="122" t="s">
        <v>318</v>
      </c>
      <c r="C102" s="122">
        <v>17.877064271427798</v>
      </c>
      <c r="D102" s="122">
        <v>18.499918410023501</v>
      </c>
      <c r="E102" s="122">
        <v>18.836396156630499</v>
      </c>
      <c r="F102" s="122">
        <v>19.286148017932</v>
      </c>
      <c r="G102" s="122">
        <v>19.571506037807101</v>
      </c>
      <c r="H102" s="122">
        <v>19.913887380335101</v>
      </c>
      <c r="I102" s="122">
        <v>20.5981348747145</v>
      </c>
      <c r="J102" s="122">
        <v>21.461843321553001</v>
      </c>
      <c r="K102" s="122">
        <v>22.354216760034799</v>
      </c>
      <c r="L102" s="122">
        <v>23.237667531524501</v>
      </c>
      <c r="M102" s="122">
        <v>24.149645254538399</v>
      </c>
      <c r="N102" s="122">
        <v>25.158868066367798</v>
      </c>
      <c r="O102" s="122">
        <v>26.166631699662499</v>
      </c>
      <c r="P102" s="122">
        <v>27.2485258441172</v>
      </c>
      <c r="Q102" s="122">
        <v>28.348851811443101</v>
      </c>
      <c r="R102" s="122">
        <v>29.893342728684999</v>
      </c>
      <c r="S102" s="122">
        <v>31.141146497584899</v>
      </c>
      <c r="T102" s="122">
        <v>32.372453934366199</v>
      </c>
      <c r="U102" s="122">
        <v>33.615682980859503</v>
      </c>
      <c r="V102" s="122">
        <v>34.897857488805499</v>
      </c>
      <c r="W102" s="122">
        <v>36.162039633455798</v>
      </c>
      <c r="X102" s="122">
        <v>37.452544565552998</v>
      </c>
      <c r="Y102" s="122">
        <v>38.727230728650099</v>
      </c>
      <c r="Z102" s="122">
        <v>40.014778065470701</v>
      </c>
      <c r="AA102" s="122">
        <v>41.242388213630697</v>
      </c>
      <c r="AB102" s="122">
        <v>42.496448772549201</v>
      </c>
      <c r="AC102" s="122">
        <v>43.752288298935802</v>
      </c>
      <c r="AD102" s="122">
        <v>44.534356622251302</v>
      </c>
      <c r="AE102" s="122">
        <v>45.395491979369197</v>
      </c>
      <c r="AF102" s="122">
        <v>46.328288238511597</v>
      </c>
      <c r="AG102" s="122">
        <v>47.282811032863997</v>
      </c>
      <c r="AH102" s="122">
        <v>48.172700582835702</v>
      </c>
      <c r="AI102" s="122">
        <v>49.218874527461097</v>
      </c>
      <c r="AJ102" s="122">
        <v>50.062405988547397</v>
      </c>
      <c r="AK102" s="122">
        <v>51.519255990061197</v>
      </c>
      <c r="AL102" s="123">
        <v>53.069684939298298</v>
      </c>
    </row>
    <row r="103" spans="1:38" x14ac:dyDescent="0.25">
      <c r="A103" s="121" t="s">
        <v>428</v>
      </c>
      <c r="B103" s="122" t="s">
        <v>318</v>
      </c>
      <c r="C103" s="122">
        <v>25.847208040507301</v>
      </c>
      <c r="D103" s="122">
        <v>27.373591271464001</v>
      </c>
      <c r="E103" s="122">
        <v>28.872115374651699</v>
      </c>
      <c r="F103" s="122">
        <v>30.352097028426201</v>
      </c>
      <c r="G103" s="122">
        <v>31.693084997753701</v>
      </c>
      <c r="H103" s="122">
        <v>32.904900466469002</v>
      </c>
      <c r="I103" s="122">
        <v>32.059362382844199</v>
      </c>
      <c r="J103" s="122">
        <v>31.3728269809924</v>
      </c>
      <c r="K103" s="122">
        <v>30.6114177773294</v>
      </c>
      <c r="L103" s="122">
        <v>29.9203703482147</v>
      </c>
      <c r="M103" s="122">
        <v>29.363542688497301</v>
      </c>
      <c r="N103" s="122">
        <v>29.717061644247099</v>
      </c>
      <c r="O103" s="122">
        <v>30.078482778076999</v>
      </c>
      <c r="P103" s="122">
        <v>30.4502549262027</v>
      </c>
      <c r="Q103" s="122">
        <v>30.827576809630699</v>
      </c>
      <c r="R103" s="122">
        <v>31.178779613118</v>
      </c>
      <c r="S103" s="122">
        <v>31.513498767109699</v>
      </c>
      <c r="T103" s="122">
        <v>31.8768976865823</v>
      </c>
      <c r="U103" s="122">
        <v>32.339218658124899</v>
      </c>
      <c r="V103" s="122">
        <v>32.853565213602501</v>
      </c>
      <c r="W103" s="122">
        <v>33.382414302466898</v>
      </c>
      <c r="X103" s="122">
        <v>34.025636744222801</v>
      </c>
      <c r="Y103" s="122">
        <v>34.630436658323603</v>
      </c>
      <c r="Z103" s="122">
        <v>35.034696982839797</v>
      </c>
      <c r="AA103" s="122">
        <v>35.555180237758201</v>
      </c>
      <c r="AB103" s="122">
        <v>35.998308022498698</v>
      </c>
      <c r="AC103" s="122">
        <v>36.503645926723799</v>
      </c>
      <c r="AD103" s="122">
        <v>36.951149609947798</v>
      </c>
      <c r="AE103" s="122">
        <v>37.435961453432299</v>
      </c>
      <c r="AF103" s="122">
        <v>37.895886544679001</v>
      </c>
      <c r="AG103" s="122">
        <v>38.367500069459098</v>
      </c>
      <c r="AH103" s="122">
        <v>38.824604662046497</v>
      </c>
      <c r="AI103" s="122">
        <v>39.290355674602303</v>
      </c>
      <c r="AJ103" s="122">
        <v>39.746098005391197</v>
      </c>
      <c r="AK103" s="122">
        <v>40.231260588009398</v>
      </c>
      <c r="AL103" s="123">
        <v>40.716406857345603</v>
      </c>
    </row>
    <row r="104" spans="1:38" x14ac:dyDescent="0.25">
      <c r="A104" s="121" t="s">
        <v>109</v>
      </c>
      <c r="B104" s="122" t="s">
        <v>318</v>
      </c>
      <c r="C104" s="122">
        <v>43.844545506956301</v>
      </c>
      <c r="D104" s="122">
        <v>45.774012363257803</v>
      </c>
      <c r="E104" s="122">
        <v>47.101038209221301</v>
      </c>
      <c r="F104" s="122">
        <v>48.279678097606897</v>
      </c>
      <c r="G104" s="122">
        <v>49.236962733909799</v>
      </c>
      <c r="H104" s="122">
        <v>50.084703862273102</v>
      </c>
      <c r="I104" s="122">
        <v>51.654030965999901</v>
      </c>
      <c r="J104" s="122">
        <v>52.730974792593997</v>
      </c>
      <c r="K104" s="122">
        <v>52.830584898284002</v>
      </c>
      <c r="L104" s="122">
        <v>53.8492159808822</v>
      </c>
      <c r="M104" s="122">
        <v>54.156970269637497</v>
      </c>
      <c r="N104" s="122">
        <v>54.906846535526498</v>
      </c>
      <c r="O104" s="122">
        <v>55.882689335887399</v>
      </c>
      <c r="P104" s="122">
        <v>56.951293924143798</v>
      </c>
      <c r="Q104" s="122">
        <v>57.242667308217499</v>
      </c>
      <c r="R104" s="122">
        <v>57.822335654273701</v>
      </c>
      <c r="S104" s="122">
        <v>59.066996577228998</v>
      </c>
      <c r="T104" s="122">
        <v>60.464191517828297</v>
      </c>
      <c r="U104" s="122">
        <v>60.894231478046898</v>
      </c>
      <c r="V104" s="122">
        <v>61.836788374895697</v>
      </c>
      <c r="W104" s="122">
        <v>62.820240644894398</v>
      </c>
      <c r="X104" s="122">
        <v>64.074303867676093</v>
      </c>
      <c r="Y104" s="122">
        <v>65.872037729519107</v>
      </c>
      <c r="Z104" s="122">
        <v>68.032446693269307</v>
      </c>
      <c r="AA104" s="122">
        <v>69.935421225165101</v>
      </c>
      <c r="AB104" s="122">
        <v>71.989323365441194</v>
      </c>
      <c r="AC104" s="122">
        <v>73.912393901624597</v>
      </c>
      <c r="AD104" s="122">
        <v>76.159726628746796</v>
      </c>
      <c r="AE104" s="122">
        <v>79.2105744142807</v>
      </c>
      <c r="AF104" s="122">
        <v>81.813000154056695</v>
      </c>
      <c r="AG104" s="122">
        <v>84.549284001652893</v>
      </c>
      <c r="AH104" s="122">
        <v>86.523436330836205</v>
      </c>
      <c r="AI104" s="122">
        <v>89.072628182566405</v>
      </c>
      <c r="AJ104" s="122">
        <v>90.454826335018296</v>
      </c>
      <c r="AK104" s="122">
        <v>94.905181362402303</v>
      </c>
      <c r="AL104" s="123">
        <v>99.289039403284207</v>
      </c>
    </row>
    <row r="105" spans="1:38" x14ac:dyDescent="0.25">
      <c r="A105" s="121" t="s">
        <v>485</v>
      </c>
      <c r="B105" s="122" t="s">
        <v>318</v>
      </c>
      <c r="C105" s="122">
        <v>0</v>
      </c>
      <c r="D105" s="122">
        <v>0</v>
      </c>
      <c r="E105" s="122">
        <v>0</v>
      </c>
      <c r="F105" s="122">
        <v>0</v>
      </c>
      <c r="G105" s="122">
        <v>0</v>
      </c>
      <c r="H105" s="122">
        <v>0</v>
      </c>
      <c r="I105" s="122">
        <v>0</v>
      </c>
      <c r="J105" s="122">
        <v>0</v>
      </c>
      <c r="K105" s="122">
        <v>0</v>
      </c>
      <c r="L105" s="122">
        <v>0</v>
      </c>
      <c r="M105" s="122">
        <v>0</v>
      </c>
      <c r="N105" s="122">
        <v>0</v>
      </c>
      <c r="O105" s="122">
        <v>0</v>
      </c>
      <c r="P105" s="122">
        <v>0</v>
      </c>
      <c r="Q105" s="122">
        <v>0</v>
      </c>
      <c r="R105" s="122">
        <v>0</v>
      </c>
      <c r="S105" s="122">
        <v>0</v>
      </c>
      <c r="T105" s="122">
        <v>0</v>
      </c>
      <c r="U105" s="122">
        <v>0</v>
      </c>
      <c r="V105" s="122">
        <v>0</v>
      </c>
      <c r="W105" s="122">
        <v>0</v>
      </c>
      <c r="X105" s="122">
        <v>0</v>
      </c>
      <c r="Y105" s="122">
        <v>0</v>
      </c>
      <c r="Z105" s="122">
        <v>0</v>
      </c>
      <c r="AA105" s="122">
        <v>0</v>
      </c>
      <c r="AB105" s="122">
        <v>0</v>
      </c>
      <c r="AC105" s="122">
        <v>0</v>
      </c>
      <c r="AD105" s="122">
        <v>0</v>
      </c>
      <c r="AE105" s="122">
        <v>0</v>
      </c>
      <c r="AF105" s="122">
        <v>0</v>
      </c>
      <c r="AG105" s="122">
        <v>0</v>
      </c>
      <c r="AH105" s="122">
        <v>0</v>
      </c>
      <c r="AI105" s="122">
        <v>0</v>
      </c>
      <c r="AJ105" s="122">
        <v>0</v>
      </c>
      <c r="AK105" s="122">
        <v>0</v>
      </c>
      <c r="AL105" s="123">
        <v>0</v>
      </c>
    </row>
    <row r="106" spans="1:38" x14ac:dyDescent="0.25">
      <c r="A106" s="121" t="s">
        <v>427</v>
      </c>
      <c r="B106" s="122" t="s">
        <v>318</v>
      </c>
      <c r="C106" s="122">
        <v>26.361251019979001</v>
      </c>
      <c r="D106" s="122">
        <v>26.517877363313101</v>
      </c>
      <c r="E106" s="122">
        <v>26.819280931648301</v>
      </c>
      <c r="F106" s="122">
        <v>27.410178185276401</v>
      </c>
      <c r="G106" s="122">
        <v>27.967887297860798</v>
      </c>
      <c r="H106" s="122">
        <v>28.6558219343239</v>
      </c>
      <c r="I106" s="122">
        <v>29.1081650408088</v>
      </c>
      <c r="J106" s="122">
        <v>29.489036310289599</v>
      </c>
      <c r="K106" s="122">
        <v>29.712441140216001</v>
      </c>
      <c r="L106" s="122">
        <v>29.932158613252799</v>
      </c>
      <c r="M106" s="122">
        <v>30.091910963303899</v>
      </c>
      <c r="N106" s="122">
        <v>30.3689527057657</v>
      </c>
      <c r="O106" s="122">
        <v>30.5828078311242</v>
      </c>
      <c r="P106" s="122">
        <v>30.862951467323001</v>
      </c>
      <c r="Q106" s="122">
        <v>31.2246307338254</v>
      </c>
      <c r="R106" s="122">
        <v>31.611547609632002</v>
      </c>
      <c r="S106" s="122">
        <v>31.927132503718202</v>
      </c>
      <c r="T106" s="122">
        <v>32.319414035297498</v>
      </c>
      <c r="U106" s="122">
        <v>32.848467282544298</v>
      </c>
      <c r="V106" s="122">
        <v>33.300520068750899</v>
      </c>
      <c r="W106" s="122">
        <v>33.986471653745298</v>
      </c>
      <c r="X106" s="122">
        <v>34.513454078276503</v>
      </c>
      <c r="Y106" s="122">
        <v>35.098624981432998</v>
      </c>
      <c r="Z106" s="122">
        <v>35.759292660201801</v>
      </c>
      <c r="AA106" s="122">
        <v>36.437918721896303</v>
      </c>
      <c r="AB106" s="122">
        <v>37.122513228380697</v>
      </c>
      <c r="AC106" s="122">
        <v>37.753584346239201</v>
      </c>
      <c r="AD106" s="122">
        <v>38.436328576967597</v>
      </c>
      <c r="AE106" s="122">
        <v>39.102848746028499</v>
      </c>
      <c r="AF106" s="122">
        <v>39.763741341028897</v>
      </c>
      <c r="AG106" s="122">
        <v>40.425319439112698</v>
      </c>
      <c r="AH106" s="122">
        <v>41.097629375782397</v>
      </c>
      <c r="AI106" s="122">
        <v>41.758695179140098</v>
      </c>
      <c r="AJ106" s="122">
        <v>42.423321080724399</v>
      </c>
      <c r="AK106" s="122">
        <v>43.089501845125199</v>
      </c>
      <c r="AL106" s="123">
        <v>43.755110340996097</v>
      </c>
    </row>
    <row r="107" spans="1:38" x14ac:dyDescent="0.25">
      <c r="A107" s="121" t="s">
        <v>359</v>
      </c>
      <c r="B107" s="122" t="s">
        <v>318</v>
      </c>
      <c r="C107" s="122">
        <v>37.716881858565799</v>
      </c>
      <c r="D107" s="122">
        <v>37.239807101642398</v>
      </c>
      <c r="E107" s="122">
        <v>36.863713890826503</v>
      </c>
      <c r="F107" s="122">
        <v>36.720289864526301</v>
      </c>
      <c r="G107" s="122">
        <v>36.352786558840997</v>
      </c>
      <c r="H107" s="122">
        <v>37.283776974224999</v>
      </c>
      <c r="I107" s="122">
        <v>36.937299076330603</v>
      </c>
      <c r="J107" s="122">
        <v>38.159359926180997</v>
      </c>
      <c r="K107" s="122">
        <v>39.550669052095799</v>
      </c>
      <c r="L107" s="122">
        <v>41.129164299290998</v>
      </c>
      <c r="M107" s="122">
        <v>43.335604637503103</v>
      </c>
      <c r="N107" s="122">
        <v>45.690313988281297</v>
      </c>
      <c r="O107" s="122">
        <v>48.085157695055898</v>
      </c>
      <c r="P107" s="122">
        <v>50.285535686891897</v>
      </c>
      <c r="Q107" s="122">
        <v>52.728848571581999</v>
      </c>
      <c r="R107" s="122">
        <v>56.034288558439101</v>
      </c>
      <c r="S107" s="122">
        <v>58.417136950861099</v>
      </c>
      <c r="T107" s="122">
        <v>60.581921680927003</v>
      </c>
      <c r="U107" s="122">
        <v>62.473765126864301</v>
      </c>
      <c r="V107" s="122">
        <v>64.285990977872601</v>
      </c>
      <c r="W107" s="122">
        <v>65.775896245551607</v>
      </c>
      <c r="X107" s="122">
        <v>67.295408152140098</v>
      </c>
      <c r="Y107" s="122">
        <v>68.764900597827406</v>
      </c>
      <c r="Z107" s="122">
        <v>70.327750690561103</v>
      </c>
      <c r="AA107" s="122">
        <v>71.6346680883061</v>
      </c>
      <c r="AB107" s="122">
        <v>73.0123569290935</v>
      </c>
      <c r="AC107" s="122">
        <v>74.395647059915703</v>
      </c>
      <c r="AD107" s="122">
        <v>75.623696024842403</v>
      </c>
      <c r="AE107" s="122">
        <v>77.216381272826098</v>
      </c>
      <c r="AF107" s="122">
        <v>79.025462408553693</v>
      </c>
      <c r="AG107" s="122">
        <v>80.721598453673295</v>
      </c>
      <c r="AH107" s="122">
        <v>81.767359067813302</v>
      </c>
      <c r="AI107" s="122">
        <v>83.587824244949203</v>
      </c>
      <c r="AJ107" s="122">
        <v>83.9852157978153</v>
      </c>
      <c r="AK107" s="122">
        <v>87.748627727712602</v>
      </c>
      <c r="AL107" s="123">
        <v>91.650396524438605</v>
      </c>
    </row>
    <row r="108" spans="1:38" x14ac:dyDescent="0.25">
      <c r="A108" s="121" t="s">
        <v>486</v>
      </c>
      <c r="B108" s="122" t="s">
        <v>318</v>
      </c>
      <c r="C108" s="122">
        <v>17.121294076116001</v>
      </c>
      <c r="D108" s="122">
        <v>17.349417333953198</v>
      </c>
      <c r="E108" s="122">
        <v>17.695455957159901</v>
      </c>
      <c r="F108" s="122">
        <v>18.023475432731502</v>
      </c>
      <c r="G108" s="122">
        <v>18.320228089499601</v>
      </c>
      <c r="H108" s="122">
        <v>18.602070244004</v>
      </c>
      <c r="I108" s="122">
        <v>18.9246749088047</v>
      </c>
      <c r="J108" s="122">
        <v>19.2621794661579</v>
      </c>
      <c r="K108" s="122">
        <v>19.651322452270701</v>
      </c>
      <c r="L108" s="122">
        <v>20.0855094493945</v>
      </c>
      <c r="M108" s="122">
        <v>20.4271257520838</v>
      </c>
      <c r="N108" s="122">
        <v>20.776553695748198</v>
      </c>
      <c r="O108" s="122">
        <v>21.112371309026098</v>
      </c>
      <c r="P108" s="122">
        <v>21.467084817889099</v>
      </c>
      <c r="Q108" s="122">
        <v>21.827550719241898</v>
      </c>
      <c r="R108" s="122">
        <v>22.196670286828699</v>
      </c>
      <c r="S108" s="122">
        <v>22.5815394883804</v>
      </c>
      <c r="T108" s="122">
        <v>22.949061812177199</v>
      </c>
      <c r="U108" s="122">
        <v>23.341488986155198</v>
      </c>
      <c r="V108" s="122">
        <v>23.7547295198816</v>
      </c>
      <c r="W108" s="122">
        <v>24.2014224729114</v>
      </c>
      <c r="X108" s="122">
        <v>24.6198029294377</v>
      </c>
      <c r="Y108" s="122">
        <v>25.049355411820699</v>
      </c>
      <c r="Z108" s="122">
        <v>25.5452938214829</v>
      </c>
      <c r="AA108" s="122">
        <v>26.038344460669801</v>
      </c>
      <c r="AB108" s="122">
        <v>26.486209304523701</v>
      </c>
      <c r="AC108" s="122">
        <v>26.964341725293298</v>
      </c>
      <c r="AD108" s="122">
        <v>27.447975377753899</v>
      </c>
      <c r="AE108" s="122">
        <v>27.9158410510944</v>
      </c>
      <c r="AF108" s="122">
        <v>28.385570156232799</v>
      </c>
      <c r="AG108" s="122">
        <v>28.865053839461499</v>
      </c>
      <c r="AH108" s="122">
        <v>29.3374621281537</v>
      </c>
      <c r="AI108" s="122">
        <v>29.808836394395701</v>
      </c>
      <c r="AJ108" s="122">
        <v>30.283917510460199</v>
      </c>
      <c r="AK108" s="122">
        <v>30.758311184757499</v>
      </c>
      <c r="AL108" s="123">
        <v>31.230607241995902</v>
      </c>
    </row>
    <row r="109" spans="1:38" x14ac:dyDescent="0.25">
      <c r="A109" s="121" t="s">
        <v>429</v>
      </c>
      <c r="B109" s="122" t="s">
        <v>318</v>
      </c>
      <c r="C109" s="122">
        <v>18.969714097219601</v>
      </c>
      <c r="D109" s="122">
        <v>19.375669617452299</v>
      </c>
      <c r="E109" s="122">
        <v>19.9072547275908</v>
      </c>
      <c r="F109" s="122">
        <v>20.3491752396348</v>
      </c>
      <c r="G109" s="122">
        <v>20.719904589761001</v>
      </c>
      <c r="H109" s="122">
        <v>21.114586809621201</v>
      </c>
      <c r="I109" s="122">
        <v>21.540795303948901</v>
      </c>
      <c r="J109" s="122">
        <v>21.962361567382199</v>
      </c>
      <c r="K109" s="122">
        <v>22.426353172207101</v>
      </c>
      <c r="L109" s="122">
        <v>22.860858460665899</v>
      </c>
      <c r="M109" s="122">
        <v>23.347841309585501</v>
      </c>
      <c r="N109" s="122">
        <v>23.787685211798699</v>
      </c>
      <c r="O109" s="122">
        <v>24.241399864581499</v>
      </c>
      <c r="P109" s="122">
        <v>24.721069728950798</v>
      </c>
      <c r="Q109" s="122">
        <v>25.184588719369199</v>
      </c>
      <c r="R109" s="122">
        <v>25.602061563331201</v>
      </c>
      <c r="S109" s="122">
        <v>25.977109065901701</v>
      </c>
      <c r="T109" s="122">
        <v>26.3381527142534</v>
      </c>
      <c r="U109" s="122">
        <v>26.827005765895699</v>
      </c>
      <c r="V109" s="122">
        <v>27.365338652335101</v>
      </c>
      <c r="W109" s="122">
        <v>27.998803031676701</v>
      </c>
      <c r="X109" s="122">
        <v>28.580744724562201</v>
      </c>
      <c r="Y109" s="122">
        <v>29.1020075502562</v>
      </c>
      <c r="Z109" s="122">
        <v>29.477404208775901</v>
      </c>
      <c r="AA109" s="122">
        <v>30.003479020742901</v>
      </c>
      <c r="AB109" s="122">
        <v>30.515453526571498</v>
      </c>
      <c r="AC109" s="122">
        <v>30.967084528533299</v>
      </c>
      <c r="AD109" s="122">
        <v>31.443546749280902</v>
      </c>
      <c r="AE109" s="122">
        <v>31.9501607853501</v>
      </c>
      <c r="AF109" s="122">
        <v>32.422381947672903</v>
      </c>
      <c r="AG109" s="122">
        <v>32.8988054333295</v>
      </c>
      <c r="AH109" s="122">
        <v>33.389078990264103</v>
      </c>
      <c r="AI109" s="122">
        <v>33.872707521127801</v>
      </c>
      <c r="AJ109" s="122">
        <v>34.350164093650903</v>
      </c>
      <c r="AK109" s="122">
        <v>34.835467512099797</v>
      </c>
      <c r="AL109" s="123">
        <v>35.319567490301701</v>
      </c>
    </row>
    <row r="110" spans="1:38" x14ac:dyDescent="0.25">
      <c r="A110" s="121" t="s">
        <v>487</v>
      </c>
      <c r="B110" s="122" t="s">
        <v>318</v>
      </c>
      <c r="C110" s="122">
        <v>15.7989623815348</v>
      </c>
      <c r="D110" s="122">
        <v>16.4692378021191</v>
      </c>
      <c r="E110" s="122">
        <v>16.8551926460195</v>
      </c>
      <c r="F110" s="122">
        <v>17.3349442849741</v>
      </c>
      <c r="G110" s="122">
        <v>17.6251110037819</v>
      </c>
      <c r="H110" s="122">
        <v>18.096705103863201</v>
      </c>
      <c r="I110" s="122">
        <v>18.664129956399201</v>
      </c>
      <c r="J110" s="122">
        <v>19.505506408216402</v>
      </c>
      <c r="K110" s="122">
        <v>20.358930342426302</v>
      </c>
      <c r="L110" s="122">
        <v>21.208171817497298</v>
      </c>
      <c r="M110" s="122">
        <v>22.126408978593499</v>
      </c>
      <c r="N110" s="122">
        <v>23.138847881490399</v>
      </c>
      <c r="O110" s="122">
        <v>24.154572092687498</v>
      </c>
      <c r="P110" s="122">
        <v>25.232962354084201</v>
      </c>
      <c r="Q110" s="122">
        <v>26.3468685022412</v>
      </c>
      <c r="R110" s="122">
        <v>27.913552833265101</v>
      </c>
      <c r="S110" s="122">
        <v>29.208595047242198</v>
      </c>
      <c r="T110" s="122">
        <v>30.5031014183024</v>
      </c>
      <c r="U110" s="122">
        <v>31.809575542461801</v>
      </c>
      <c r="V110" s="122">
        <v>33.158139183283303</v>
      </c>
      <c r="W110" s="122">
        <v>34.478280551061601</v>
      </c>
      <c r="X110" s="122">
        <v>35.828693862838897</v>
      </c>
      <c r="Y110" s="122">
        <v>37.1629968410085</v>
      </c>
      <c r="Z110" s="122">
        <v>38.515636650957802</v>
      </c>
      <c r="AA110" s="122">
        <v>39.797985619983002</v>
      </c>
      <c r="AB110" s="122">
        <v>41.110523361764699</v>
      </c>
      <c r="AC110" s="122">
        <v>42.425342153662598</v>
      </c>
      <c r="AD110" s="122">
        <v>43.259832429034503</v>
      </c>
      <c r="AE110" s="122">
        <v>44.1900574868177</v>
      </c>
      <c r="AF110" s="122">
        <v>45.201818233915901</v>
      </c>
      <c r="AG110" s="122">
        <v>46.230396316041301</v>
      </c>
      <c r="AH110" s="122">
        <v>47.1652992543384</v>
      </c>
      <c r="AI110" s="122">
        <v>48.291381546150902</v>
      </c>
      <c r="AJ110" s="122">
        <v>49.151074375694101</v>
      </c>
      <c r="AK110" s="122">
        <v>50.775147155437999</v>
      </c>
      <c r="AL110" s="123">
        <v>52.498986289835102</v>
      </c>
    </row>
    <row r="111" spans="1:38" x14ac:dyDescent="0.25">
      <c r="A111" s="121" t="s">
        <v>488</v>
      </c>
      <c r="B111" s="122" t="s">
        <v>318</v>
      </c>
      <c r="C111" s="122">
        <v>20.564139562069698</v>
      </c>
      <c r="D111" s="122">
        <v>20.641546085691701</v>
      </c>
      <c r="E111" s="122">
        <v>21.416116729971201</v>
      </c>
      <c r="F111" s="122">
        <v>21.900276431201799</v>
      </c>
      <c r="G111" s="122">
        <v>22.354931490201398</v>
      </c>
      <c r="H111" s="122">
        <v>22.798848556982801</v>
      </c>
      <c r="I111" s="122">
        <v>23.107509167754898</v>
      </c>
      <c r="J111" s="122">
        <v>23.449804491958801</v>
      </c>
      <c r="K111" s="122">
        <v>23.752905614080401</v>
      </c>
      <c r="L111" s="122">
        <v>24.021936060093399</v>
      </c>
      <c r="M111" s="122">
        <v>24.276841122468799</v>
      </c>
      <c r="N111" s="122">
        <v>24.542284521588801</v>
      </c>
      <c r="O111" s="122">
        <v>24.761920975013101</v>
      </c>
      <c r="P111" s="122">
        <v>24.9708753783326</v>
      </c>
      <c r="Q111" s="122">
        <v>25.159480355637498</v>
      </c>
      <c r="R111" s="122">
        <v>25.352429527404801</v>
      </c>
      <c r="S111" s="122">
        <v>25.5313372287048</v>
      </c>
      <c r="T111" s="122">
        <v>25.712415098197699</v>
      </c>
      <c r="U111" s="122">
        <v>25.917382179157499</v>
      </c>
      <c r="V111" s="122">
        <v>26.172799401226399</v>
      </c>
      <c r="W111" s="122">
        <v>26.448154199613001</v>
      </c>
      <c r="X111" s="122">
        <v>26.7562245246367</v>
      </c>
      <c r="Y111" s="122">
        <v>27.072734392632601</v>
      </c>
      <c r="Z111" s="122">
        <v>27.393598100282901</v>
      </c>
      <c r="AA111" s="122">
        <v>27.670185554203002</v>
      </c>
      <c r="AB111" s="122">
        <v>27.942732637207602</v>
      </c>
      <c r="AC111" s="122">
        <v>28.258235257806302</v>
      </c>
      <c r="AD111" s="122">
        <v>28.5435380686081</v>
      </c>
      <c r="AE111" s="122">
        <v>28.8280368176267</v>
      </c>
      <c r="AF111" s="122">
        <v>29.123498050706701</v>
      </c>
      <c r="AG111" s="122">
        <v>29.418607880507601</v>
      </c>
      <c r="AH111" s="122">
        <v>29.704594786194999</v>
      </c>
      <c r="AI111" s="122">
        <v>29.997460469180702</v>
      </c>
      <c r="AJ111" s="122">
        <v>30.290422816280302</v>
      </c>
      <c r="AK111" s="122">
        <v>30.580727440378201</v>
      </c>
      <c r="AL111" s="123">
        <v>30.871382821527298</v>
      </c>
    </row>
    <row r="112" spans="1:38" x14ac:dyDescent="0.25">
      <c r="A112" s="121" t="s">
        <v>0</v>
      </c>
      <c r="B112" s="122" t="s">
        <v>318</v>
      </c>
      <c r="C112" s="122">
        <v>7.7556794566154403</v>
      </c>
      <c r="D112" s="122">
        <v>8.32539284986124</v>
      </c>
      <c r="E112" s="122">
        <v>8.6088632300829993</v>
      </c>
      <c r="F112" s="122">
        <v>9.0094987777881794</v>
      </c>
      <c r="G112" s="122">
        <v>9.2591641485044995</v>
      </c>
      <c r="H112" s="122">
        <v>9.5175398348201199</v>
      </c>
      <c r="I112" s="122">
        <v>10.231517094991499</v>
      </c>
      <c r="J112" s="122">
        <v>11.0850862971051</v>
      </c>
      <c r="K112" s="122">
        <v>11.9758842609094</v>
      </c>
      <c r="L112" s="122">
        <v>12.8564505647094</v>
      </c>
      <c r="M112" s="122">
        <v>13.7201427542759</v>
      </c>
      <c r="N112" s="122">
        <v>14.6824923987884</v>
      </c>
      <c r="O112" s="122">
        <v>15.637772156935201</v>
      </c>
      <c r="P112" s="122">
        <v>16.668714043291001</v>
      </c>
      <c r="Q112" s="122">
        <v>17.707983458568702</v>
      </c>
      <c r="R112" s="122">
        <v>19.185498434089499</v>
      </c>
      <c r="S112" s="122">
        <v>20.3318246806814</v>
      </c>
      <c r="T112" s="122">
        <v>21.453542185843101</v>
      </c>
      <c r="U112" s="122">
        <v>22.586263055180702</v>
      </c>
      <c r="V112" s="122">
        <v>23.756134159521999</v>
      </c>
      <c r="W112" s="122">
        <v>24.912270339431</v>
      </c>
      <c r="X112" s="122">
        <v>26.093168438582602</v>
      </c>
      <c r="Y112" s="122">
        <v>27.258457196110399</v>
      </c>
      <c r="Z112" s="122">
        <v>28.434304701992701</v>
      </c>
      <c r="AA112" s="122">
        <v>29.554935207953701</v>
      </c>
      <c r="AB112" s="122">
        <v>30.700745795151001</v>
      </c>
      <c r="AC112" s="122">
        <v>31.8440224059763</v>
      </c>
      <c r="AD112" s="122">
        <v>32.516249973894297</v>
      </c>
      <c r="AE112" s="122">
        <v>33.264420568121601</v>
      </c>
      <c r="AF112" s="122">
        <v>34.079225313364098</v>
      </c>
      <c r="AG112" s="122">
        <v>34.9206474283408</v>
      </c>
      <c r="AH112" s="122">
        <v>35.712417739742399</v>
      </c>
      <c r="AI112" s="122">
        <v>36.647415147625502</v>
      </c>
      <c r="AJ112" s="122">
        <v>37.409906776214903</v>
      </c>
      <c r="AK112" s="122">
        <v>38.723108308537803</v>
      </c>
      <c r="AL112" s="123">
        <v>40.126451569031701</v>
      </c>
    </row>
    <row r="113" spans="1:38" x14ac:dyDescent="0.25">
      <c r="A113" s="121" t="s">
        <v>489</v>
      </c>
      <c r="B113" s="122" t="s">
        <v>318</v>
      </c>
      <c r="C113" s="122">
        <v>0</v>
      </c>
      <c r="D113" s="122">
        <v>0</v>
      </c>
      <c r="E113" s="122">
        <v>0</v>
      </c>
      <c r="F113" s="122">
        <v>0</v>
      </c>
      <c r="G113" s="122">
        <v>0</v>
      </c>
      <c r="H113" s="122">
        <v>0</v>
      </c>
      <c r="I113" s="122">
        <v>0</v>
      </c>
      <c r="J113" s="122">
        <v>0</v>
      </c>
      <c r="K113" s="122">
        <v>0</v>
      </c>
      <c r="L113" s="122">
        <v>0</v>
      </c>
      <c r="M113" s="122">
        <v>0</v>
      </c>
      <c r="N113" s="122">
        <v>0</v>
      </c>
      <c r="O113" s="122">
        <v>0</v>
      </c>
      <c r="P113" s="122">
        <v>0</v>
      </c>
      <c r="Q113" s="122">
        <v>0</v>
      </c>
      <c r="R113" s="122">
        <v>0</v>
      </c>
      <c r="S113" s="122">
        <v>0</v>
      </c>
      <c r="T113" s="122">
        <v>0</v>
      </c>
      <c r="U113" s="122">
        <v>0</v>
      </c>
      <c r="V113" s="122">
        <v>0</v>
      </c>
      <c r="W113" s="122">
        <v>0</v>
      </c>
      <c r="X113" s="122">
        <v>0</v>
      </c>
      <c r="Y113" s="122">
        <v>0</v>
      </c>
      <c r="Z113" s="122">
        <v>0</v>
      </c>
      <c r="AA113" s="122">
        <v>0</v>
      </c>
      <c r="AB113" s="122">
        <v>0</v>
      </c>
      <c r="AC113" s="122">
        <v>0</v>
      </c>
      <c r="AD113" s="122">
        <v>0</v>
      </c>
      <c r="AE113" s="122">
        <v>0</v>
      </c>
      <c r="AF113" s="122">
        <v>0</v>
      </c>
      <c r="AG113" s="122">
        <v>0</v>
      </c>
      <c r="AH113" s="122">
        <v>0</v>
      </c>
      <c r="AI113" s="122">
        <v>0</v>
      </c>
      <c r="AJ113" s="122">
        <v>0</v>
      </c>
      <c r="AK113" s="122">
        <v>0</v>
      </c>
      <c r="AL113" s="123">
        <v>0</v>
      </c>
    </row>
    <row r="114" spans="1:38" x14ac:dyDescent="0.25">
      <c r="A114" s="121" t="s">
        <v>490</v>
      </c>
      <c r="B114" s="122" t="s">
        <v>318</v>
      </c>
      <c r="C114" s="122">
        <v>5.4554694553059004</v>
      </c>
      <c r="D114" s="122">
        <v>6.2383060326399402</v>
      </c>
      <c r="E114" s="122">
        <v>6.4680782472763001</v>
      </c>
      <c r="F114" s="122">
        <v>6.9241135876096003</v>
      </c>
      <c r="G114" s="122">
        <v>7.0793907259406499</v>
      </c>
      <c r="H114" s="122">
        <v>7.2321625691635703</v>
      </c>
      <c r="I114" s="122">
        <v>7.4495167577407804</v>
      </c>
      <c r="J114" s="122">
        <v>7.8318861630466996</v>
      </c>
      <c r="K114" s="122">
        <v>8.1773990346736305</v>
      </c>
      <c r="L114" s="122">
        <v>8.3747931768279695</v>
      </c>
      <c r="M114" s="122">
        <v>8.5210444973485799</v>
      </c>
      <c r="N114" s="122">
        <v>8.7826710216178494</v>
      </c>
      <c r="O114" s="122">
        <v>8.9118787649903908</v>
      </c>
      <c r="P114" s="122">
        <v>9.1311396109848602</v>
      </c>
      <c r="Q114" s="122">
        <v>9.2701689160923397</v>
      </c>
      <c r="R114" s="122">
        <v>7.6901116018024496</v>
      </c>
      <c r="S114" s="122">
        <v>7.8856857779113696</v>
      </c>
      <c r="T114" s="122">
        <v>8.0218574657269794</v>
      </c>
      <c r="U114" s="122">
        <v>8.2238056681309892</v>
      </c>
      <c r="V114" s="122">
        <v>8.5997535501734301</v>
      </c>
      <c r="W114" s="122">
        <v>9.0068539844317499</v>
      </c>
      <c r="X114" s="122">
        <v>9.5370654919700506</v>
      </c>
      <c r="Y114" s="122">
        <v>10.028363347863699</v>
      </c>
      <c r="Z114" s="122">
        <v>10.5726546400314</v>
      </c>
      <c r="AA114" s="122">
        <v>10.812075012051301</v>
      </c>
      <c r="AB114" s="122">
        <v>11.153405428628499</v>
      </c>
      <c r="AC114" s="122">
        <v>11.625480626509701</v>
      </c>
      <c r="AD114" s="122">
        <v>11.96738171869</v>
      </c>
      <c r="AE114" s="122">
        <v>12.309277909849699</v>
      </c>
      <c r="AF114" s="122">
        <v>12.7224020806024</v>
      </c>
      <c r="AG114" s="122">
        <v>13.107024784362</v>
      </c>
      <c r="AH114" s="122">
        <v>13.4488976666292</v>
      </c>
      <c r="AI114" s="122">
        <v>13.833498343676199</v>
      </c>
      <c r="AJ114" s="122">
        <v>14.2180827158125</v>
      </c>
      <c r="AK114" s="122">
        <v>14.588398613251799</v>
      </c>
      <c r="AL114" s="123">
        <v>14.9586842124617</v>
      </c>
    </row>
    <row r="115" spans="1:38" x14ac:dyDescent="0.25">
      <c r="A115" s="124" t="s">
        <v>86</v>
      </c>
      <c r="B115" s="125" t="s">
        <v>318</v>
      </c>
      <c r="C115" s="125" t="s">
        <v>318</v>
      </c>
      <c r="D115" s="125" t="s">
        <v>318</v>
      </c>
      <c r="E115" s="125" t="s">
        <v>318</v>
      </c>
      <c r="F115" s="125" t="s">
        <v>318</v>
      </c>
      <c r="G115" s="125" t="s">
        <v>318</v>
      </c>
      <c r="H115" s="125" t="s">
        <v>318</v>
      </c>
      <c r="I115" s="125" t="s">
        <v>318</v>
      </c>
      <c r="J115" s="125" t="s">
        <v>318</v>
      </c>
      <c r="K115" s="125" t="s">
        <v>318</v>
      </c>
      <c r="L115" s="125" t="s">
        <v>318</v>
      </c>
      <c r="M115" s="125" t="s">
        <v>318</v>
      </c>
      <c r="N115" s="125" t="s">
        <v>318</v>
      </c>
      <c r="O115" s="125" t="s">
        <v>318</v>
      </c>
      <c r="P115" s="125" t="s">
        <v>318</v>
      </c>
      <c r="Q115" s="125" t="s">
        <v>318</v>
      </c>
      <c r="R115" s="125" t="s">
        <v>318</v>
      </c>
      <c r="S115" s="125" t="s">
        <v>318</v>
      </c>
      <c r="T115" s="125" t="s">
        <v>318</v>
      </c>
      <c r="U115" s="125" t="s">
        <v>318</v>
      </c>
      <c r="V115" s="125" t="s">
        <v>318</v>
      </c>
      <c r="W115" s="125" t="s">
        <v>318</v>
      </c>
      <c r="X115" s="125" t="s">
        <v>318</v>
      </c>
      <c r="Y115" s="125" t="s">
        <v>318</v>
      </c>
      <c r="Z115" s="125" t="s">
        <v>318</v>
      </c>
      <c r="AA115" s="125" t="s">
        <v>318</v>
      </c>
      <c r="AB115" s="125" t="s">
        <v>318</v>
      </c>
      <c r="AC115" s="125" t="s">
        <v>318</v>
      </c>
      <c r="AD115" s="125" t="s">
        <v>318</v>
      </c>
      <c r="AE115" s="125" t="s">
        <v>318</v>
      </c>
      <c r="AF115" s="125" t="s">
        <v>318</v>
      </c>
      <c r="AG115" s="125" t="s">
        <v>318</v>
      </c>
      <c r="AH115" s="125" t="s">
        <v>318</v>
      </c>
      <c r="AI115" s="125" t="s">
        <v>318</v>
      </c>
      <c r="AJ115" s="125" t="s">
        <v>318</v>
      </c>
      <c r="AK115" s="125" t="s">
        <v>318</v>
      </c>
      <c r="AL115" s="126" t="s">
        <v>318</v>
      </c>
    </row>
    <row r="117" spans="1:38" x14ac:dyDescent="0.25">
      <c r="A117" s="113" t="s">
        <v>368</v>
      </c>
    </row>
    <row r="118" spans="1:38" x14ac:dyDescent="0.25">
      <c r="A118" s="113"/>
    </row>
    <row r="119" spans="1:38" x14ac:dyDescent="0.25">
      <c r="A119" s="115" t="s">
        <v>248</v>
      </c>
      <c r="B119" s="116">
        <v>2014</v>
      </c>
      <c r="C119" s="116">
        <v>2015</v>
      </c>
      <c r="D119" s="116">
        <v>2016</v>
      </c>
      <c r="E119" s="116">
        <v>2017</v>
      </c>
      <c r="F119" s="116">
        <v>2018</v>
      </c>
      <c r="G119" s="116">
        <v>2019</v>
      </c>
      <c r="H119" s="116">
        <v>2020</v>
      </c>
      <c r="I119" s="116">
        <v>2021</v>
      </c>
      <c r="J119" s="116">
        <v>2022</v>
      </c>
      <c r="K119" s="116">
        <v>2023</v>
      </c>
      <c r="L119" s="116">
        <v>2024</v>
      </c>
      <c r="M119" s="116">
        <v>2025</v>
      </c>
      <c r="N119" s="116">
        <v>2026</v>
      </c>
      <c r="O119" s="116">
        <v>2027</v>
      </c>
      <c r="P119" s="116">
        <v>2028</v>
      </c>
      <c r="Q119" s="116">
        <v>2029</v>
      </c>
      <c r="R119" s="116">
        <v>2030</v>
      </c>
      <c r="S119" s="116">
        <v>2031</v>
      </c>
      <c r="T119" s="116">
        <v>2032</v>
      </c>
      <c r="U119" s="116">
        <v>2033</v>
      </c>
      <c r="V119" s="116">
        <v>2034</v>
      </c>
      <c r="W119" s="116">
        <v>2035</v>
      </c>
      <c r="X119" s="116">
        <v>2036</v>
      </c>
      <c r="Y119" s="116">
        <v>2037</v>
      </c>
      <c r="Z119" s="116">
        <v>2038</v>
      </c>
      <c r="AA119" s="116">
        <v>2039</v>
      </c>
      <c r="AB119" s="116">
        <v>2040</v>
      </c>
      <c r="AC119" s="116">
        <v>2041</v>
      </c>
      <c r="AD119" s="116">
        <v>2042</v>
      </c>
      <c r="AE119" s="116">
        <v>2043</v>
      </c>
      <c r="AF119" s="116">
        <v>2044</v>
      </c>
      <c r="AG119" s="116">
        <v>2045</v>
      </c>
      <c r="AH119" s="116">
        <v>2046</v>
      </c>
      <c r="AI119" s="116">
        <v>2047</v>
      </c>
      <c r="AJ119" s="116">
        <v>2048</v>
      </c>
      <c r="AK119" s="116">
        <v>2049</v>
      </c>
      <c r="AL119" s="117">
        <v>2050</v>
      </c>
    </row>
    <row r="120" spans="1:38" x14ac:dyDescent="0.25">
      <c r="A120" s="118" t="s">
        <v>483</v>
      </c>
      <c r="B120" s="119" t="s">
        <v>318</v>
      </c>
      <c r="C120" s="119">
        <v>2.5418678492957998</v>
      </c>
      <c r="D120" s="119">
        <v>2.6041102021053502</v>
      </c>
      <c r="E120" s="119">
        <v>2.60209339246479</v>
      </c>
      <c r="F120" s="119">
        <v>2.61864357736312</v>
      </c>
      <c r="G120" s="119">
        <v>2.5957304593233301</v>
      </c>
      <c r="H120" s="119">
        <v>2.70362061216104</v>
      </c>
      <c r="I120" s="119">
        <v>2.7892699168391499</v>
      </c>
      <c r="J120" s="119">
        <v>2.8271118630074099</v>
      </c>
      <c r="K120" s="119">
        <v>2.8610986259459499</v>
      </c>
      <c r="L120" s="119">
        <v>2.8983657186728902</v>
      </c>
      <c r="M120" s="119">
        <v>2.9313734946266599</v>
      </c>
      <c r="N120" s="119">
        <v>2.97086573314068</v>
      </c>
      <c r="O120" s="119">
        <v>3.0161846321227301</v>
      </c>
      <c r="P120" s="119">
        <v>3.04860212232804</v>
      </c>
      <c r="Q120" s="119">
        <v>3.0944273938884201</v>
      </c>
      <c r="R120" s="119">
        <v>3.1488378508197399</v>
      </c>
      <c r="S120" s="119">
        <v>3.1962044240566501</v>
      </c>
      <c r="T120" s="119">
        <v>3.23160710117613</v>
      </c>
      <c r="U120" s="119">
        <v>3.27607047163059</v>
      </c>
      <c r="V120" s="119">
        <v>3.3166342909722899</v>
      </c>
      <c r="W120" s="119">
        <v>3.3655614562696599</v>
      </c>
      <c r="X120" s="119">
        <v>3.4132974403589502</v>
      </c>
      <c r="Y120" s="119">
        <v>3.44898079256471</v>
      </c>
      <c r="Z120" s="119">
        <v>3.49036927581969</v>
      </c>
      <c r="AA120" s="119">
        <v>3.5376760488664001</v>
      </c>
      <c r="AB120" s="119">
        <v>3.5749672545732598</v>
      </c>
      <c r="AC120" s="119">
        <v>3.6166686278557001</v>
      </c>
      <c r="AD120" s="119">
        <v>3.6597244947366101</v>
      </c>
      <c r="AE120" s="119">
        <v>3.70119204541728</v>
      </c>
      <c r="AF120" s="119">
        <v>3.7415824644622901</v>
      </c>
      <c r="AG120" s="119">
        <v>3.7841531280321998</v>
      </c>
      <c r="AH120" s="119">
        <v>3.82571224341378</v>
      </c>
      <c r="AI120" s="119">
        <v>3.8669538496854599</v>
      </c>
      <c r="AJ120" s="119">
        <v>3.9086147623521099</v>
      </c>
      <c r="AK120" s="119">
        <v>3.9504628843367802</v>
      </c>
      <c r="AL120" s="120">
        <v>3.9918359825460601</v>
      </c>
    </row>
    <row r="121" spans="1:38" x14ac:dyDescent="0.25">
      <c r="A121" s="121" t="s">
        <v>484</v>
      </c>
      <c r="B121" s="122" t="s">
        <v>318</v>
      </c>
      <c r="C121" s="122">
        <v>17.155647927535501</v>
      </c>
      <c r="D121" s="122">
        <v>17.7475504749364</v>
      </c>
      <c r="E121" s="122">
        <v>18.038899936202402</v>
      </c>
      <c r="F121" s="122">
        <v>18.448800462181801</v>
      </c>
      <c r="G121" s="122">
        <v>18.686279563036699</v>
      </c>
      <c r="H121" s="122">
        <v>18.966366235476599</v>
      </c>
      <c r="I121" s="122">
        <v>19.1815258482711</v>
      </c>
      <c r="J121" s="122">
        <v>19.531930402209401</v>
      </c>
      <c r="K121" s="122">
        <v>19.889744348015402</v>
      </c>
      <c r="L121" s="122">
        <v>20.1496604604319</v>
      </c>
      <c r="M121" s="122">
        <v>20.3807255988648</v>
      </c>
      <c r="N121" s="122">
        <v>20.692478920024801</v>
      </c>
      <c r="O121" s="122">
        <v>20.938873113215301</v>
      </c>
      <c r="P121" s="122">
        <v>21.240493411749199</v>
      </c>
      <c r="Q121" s="122">
        <v>21.502641020156599</v>
      </c>
      <c r="R121" s="122">
        <v>21.8132024682197</v>
      </c>
      <c r="S121" s="122">
        <v>22.157571323515199</v>
      </c>
      <c r="T121" s="122">
        <v>22.479208173581998</v>
      </c>
      <c r="U121" s="122">
        <v>22.950116212659701</v>
      </c>
      <c r="V121" s="122">
        <v>23.6558963169275</v>
      </c>
      <c r="W121" s="122">
        <v>24.435169996755299</v>
      </c>
      <c r="X121" s="122">
        <v>25.457051573620301</v>
      </c>
      <c r="Y121" s="122">
        <v>26.490160146769199</v>
      </c>
      <c r="Z121" s="122">
        <v>27.5904191258333</v>
      </c>
      <c r="AA121" s="122">
        <v>28.509194851632799</v>
      </c>
      <c r="AB121" s="122">
        <v>29.511804274276901</v>
      </c>
      <c r="AC121" s="122">
        <v>31.1459988429101</v>
      </c>
      <c r="AD121" s="122">
        <v>32.376512889321504</v>
      </c>
      <c r="AE121" s="122">
        <v>33.334866327855799</v>
      </c>
      <c r="AF121" s="122">
        <v>34.277917297828402</v>
      </c>
      <c r="AG121" s="122">
        <v>35.420464748044402</v>
      </c>
      <c r="AH121" s="122">
        <v>36.2248557349184</v>
      </c>
      <c r="AI121" s="122">
        <v>37.127841443520303</v>
      </c>
      <c r="AJ121" s="122">
        <v>37.8242467406576</v>
      </c>
      <c r="AK121" s="122">
        <v>38.571265089841297</v>
      </c>
      <c r="AL121" s="123">
        <v>39.116372932285898</v>
      </c>
    </row>
    <row r="122" spans="1:38" x14ac:dyDescent="0.25">
      <c r="A122" s="121" t="s">
        <v>428</v>
      </c>
      <c r="B122" s="122" t="s">
        <v>318</v>
      </c>
      <c r="C122" s="122">
        <v>24.896937885613902</v>
      </c>
      <c r="D122" s="122">
        <v>25.296897806971501</v>
      </c>
      <c r="E122" s="122">
        <v>25.562779837228199</v>
      </c>
      <c r="F122" s="122">
        <v>26.007069925712699</v>
      </c>
      <c r="G122" s="122">
        <v>26.500432104600101</v>
      </c>
      <c r="H122" s="122">
        <v>26.889753526764402</v>
      </c>
      <c r="I122" s="122">
        <v>27.3848238691494</v>
      </c>
      <c r="J122" s="122">
        <v>27.9785278736402</v>
      </c>
      <c r="K122" s="122">
        <v>28.345930597056601</v>
      </c>
      <c r="L122" s="122">
        <v>28.718343033181299</v>
      </c>
      <c r="M122" s="122">
        <v>29.1590463219989</v>
      </c>
      <c r="N122" s="122">
        <v>29.511859728044101</v>
      </c>
      <c r="O122" s="122">
        <v>29.872179986998201</v>
      </c>
      <c r="P122" s="122">
        <v>30.242265038300999</v>
      </c>
      <c r="Q122" s="122">
        <v>30.617132175781698</v>
      </c>
      <c r="R122" s="122">
        <v>30.963945307903401</v>
      </c>
      <c r="S122" s="122">
        <v>31.299075218993998</v>
      </c>
      <c r="T122" s="122">
        <v>31.6626246882191</v>
      </c>
      <c r="U122" s="122">
        <v>32.127090836488897</v>
      </c>
      <c r="V122" s="122">
        <v>32.645025106434602</v>
      </c>
      <c r="W122" s="122">
        <v>33.178442803047098</v>
      </c>
      <c r="X122" s="122">
        <v>33.831111724116603</v>
      </c>
      <c r="Y122" s="122">
        <v>34.445765085562499</v>
      </c>
      <c r="Z122" s="122">
        <v>34.854224497630099</v>
      </c>
      <c r="AA122" s="122">
        <v>35.384826762707</v>
      </c>
      <c r="AB122" s="122">
        <v>35.836764771129197</v>
      </c>
      <c r="AC122" s="122">
        <v>36.355648899579997</v>
      </c>
      <c r="AD122" s="122">
        <v>36.816138373782003</v>
      </c>
      <c r="AE122" s="122">
        <v>37.317915625789702</v>
      </c>
      <c r="AF122" s="122">
        <v>37.795924289101102</v>
      </c>
      <c r="AG122" s="122">
        <v>38.288654119557897</v>
      </c>
      <c r="AH122" s="122">
        <v>38.7685951681446</v>
      </c>
      <c r="AI122" s="122">
        <v>39.260141138093999</v>
      </c>
      <c r="AJ122" s="122">
        <v>39.743382636339597</v>
      </c>
      <c r="AK122" s="122">
        <v>40.231260588009398</v>
      </c>
      <c r="AL122" s="123">
        <v>40.716406857345603</v>
      </c>
    </row>
    <row r="123" spans="1:38" x14ac:dyDescent="0.25">
      <c r="A123" s="121" t="s">
        <v>109</v>
      </c>
      <c r="B123" s="122" t="s">
        <v>318</v>
      </c>
      <c r="C123" s="122">
        <v>43.845496535813901</v>
      </c>
      <c r="D123" s="122">
        <v>45.774761436330103</v>
      </c>
      <c r="E123" s="122">
        <v>47.101414595315099</v>
      </c>
      <c r="F123" s="122">
        <v>48.279498639197001</v>
      </c>
      <c r="G123" s="122">
        <v>49.235246300991001</v>
      </c>
      <c r="H123" s="122">
        <v>50.082458430209101</v>
      </c>
      <c r="I123" s="122">
        <v>51.323976184264403</v>
      </c>
      <c r="J123" s="122">
        <v>52.102538229853202</v>
      </c>
      <c r="K123" s="122">
        <v>51.905869556844401</v>
      </c>
      <c r="L123" s="122">
        <v>52.689557094498298</v>
      </c>
      <c r="M123" s="122">
        <v>52.7523010614645</v>
      </c>
      <c r="N123" s="122">
        <v>53.0401191636874</v>
      </c>
      <c r="O123" s="122">
        <v>53.511202187286699</v>
      </c>
      <c r="P123" s="122">
        <v>54.181060515627301</v>
      </c>
      <c r="Q123" s="122">
        <v>54.212864480961102</v>
      </c>
      <c r="R123" s="122">
        <v>54.123305635515699</v>
      </c>
      <c r="S123" s="122">
        <v>54.300092690619998</v>
      </c>
      <c r="T123" s="122">
        <v>54.8045808188376</v>
      </c>
      <c r="U123" s="122">
        <v>54.146840284071601</v>
      </c>
      <c r="V123" s="122">
        <v>53.984321057063603</v>
      </c>
      <c r="W123" s="122">
        <v>54.538775215581197</v>
      </c>
      <c r="X123" s="122">
        <v>54.980360418706802</v>
      </c>
      <c r="Y123" s="122">
        <v>55.949199768689198</v>
      </c>
      <c r="Z123" s="122">
        <v>57.025410977848303</v>
      </c>
      <c r="AA123" s="122">
        <v>57.915956469082097</v>
      </c>
      <c r="AB123" s="122">
        <v>59.038859177487097</v>
      </c>
      <c r="AC123" s="122">
        <v>61.9784565058251</v>
      </c>
      <c r="AD123" s="122">
        <v>63.962784563683599</v>
      </c>
      <c r="AE123" s="122">
        <v>67.338535409610202</v>
      </c>
      <c r="AF123" s="122">
        <v>68.803150689891694</v>
      </c>
      <c r="AG123" s="122">
        <v>71.462897735787493</v>
      </c>
      <c r="AH123" s="122">
        <v>73.465504109138095</v>
      </c>
      <c r="AI123" s="122">
        <v>74.821990488693601</v>
      </c>
      <c r="AJ123" s="122">
        <v>75.969483604557794</v>
      </c>
      <c r="AK123" s="122">
        <v>78.054238677810005</v>
      </c>
      <c r="AL123" s="123">
        <v>80.609060348461099</v>
      </c>
    </row>
    <row r="124" spans="1:38" x14ac:dyDescent="0.25">
      <c r="A124" s="121" t="s">
        <v>485</v>
      </c>
      <c r="B124" s="122" t="s">
        <v>318</v>
      </c>
      <c r="C124" s="122">
        <v>0</v>
      </c>
      <c r="D124" s="122">
        <v>0</v>
      </c>
      <c r="E124" s="122">
        <v>0</v>
      </c>
      <c r="F124" s="122">
        <v>0</v>
      </c>
      <c r="G124" s="122">
        <v>0</v>
      </c>
      <c r="H124" s="122">
        <v>0</v>
      </c>
      <c r="I124" s="122">
        <v>0</v>
      </c>
      <c r="J124" s="122">
        <v>0</v>
      </c>
      <c r="K124" s="122">
        <v>0</v>
      </c>
      <c r="L124" s="122">
        <v>0</v>
      </c>
      <c r="M124" s="122">
        <v>0</v>
      </c>
      <c r="N124" s="122">
        <v>0</v>
      </c>
      <c r="O124" s="122">
        <v>0</v>
      </c>
      <c r="P124" s="122">
        <v>0</v>
      </c>
      <c r="Q124" s="122">
        <v>0</v>
      </c>
      <c r="R124" s="122">
        <v>0</v>
      </c>
      <c r="S124" s="122">
        <v>0</v>
      </c>
      <c r="T124" s="122">
        <v>0</v>
      </c>
      <c r="U124" s="122">
        <v>0</v>
      </c>
      <c r="V124" s="122">
        <v>0</v>
      </c>
      <c r="W124" s="122">
        <v>0</v>
      </c>
      <c r="X124" s="122">
        <v>0</v>
      </c>
      <c r="Y124" s="122">
        <v>0</v>
      </c>
      <c r="Z124" s="122">
        <v>0</v>
      </c>
      <c r="AA124" s="122">
        <v>0</v>
      </c>
      <c r="AB124" s="122">
        <v>0</v>
      </c>
      <c r="AC124" s="122">
        <v>0</v>
      </c>
      <c r="AD124" s="122">
        <v>0</v>
      </c>
      <c r="AE124" s="122">
        <v>0</v>
      </c>
      <c r="AF124" s="122">
        <v>0</v>
      </c>
      <c r="AG124" s="122">
        <v>0</v>
      </c>
      <c r="AH124" s="122">
        <v>0</v>
      </c>
      <c r="AI124" s="122">
        <v>0</v>
      </c>
      <c r="AJ124" s="122">
        <v>0</v>
      </c>
      <c r="AK124" s="122">
        <v>0</v>
      </c>
      <c r="AL124" s="123">
        <v>0</v>
      </c>
    </row>
    <row r="125" spans="1:38" x14ac:dyDescent="0.25">
      <c r="A125" s="121" t="s">
        <v>427</v>
      </c>
      <c r="B125" s="122" t="s">
        <v>318</v>
      </c>
      <c r="C125" s="122">
        <v>26.361251019979001</v>
      </c>
      <c r="D125" s="122">
        <v>26.517877363313101</v>
      </c>
      <c r="E125" s="122">
        <v>26.819280931648301</v>
      </c>
      <c r="F125" s="122">
        <v>27.410178185276401</v>
      </c>
      <c r="G125" s="122">
        <v>27.967887297860798</v>
      </c>
      <c r="H125" s="122">
        <v>28.6558219343239</v>
      </c>
      <c r="I125" s="122">
        <v>29.1081650408088</v>
      </c>
      <c r="J125" s="122">
        <v>29.489036310289599</v>
      </c>
      <c r="K125" s="122">
        <v>29.712441140216001</v>
      </c>
      <c r="L125" s="122">
        <v>29.932158613252799</v>
      </c>
      <c r="M125" s="122">
        <v>30.091910963303899</v>
      </c>
      <c r="N125" s="122">
        <v>30.3689527057657</v>
      </c>
      <c r="O125" s="122">
        <v>30.5828078311242</v>
      </c>
      <c r="P125" s="122">
        <v>30.862951467323001</v>
      </c>
      <c r="Q125" s="122">
        <v>31.224630733825499</v>
      </c>
      <c r="R125" s="122">
        <v>31.611547609632002</v>
      </c>
      <c r="S125" s="122">
        <v>31.927132503718202</v>
      </c>
      <c r="T125" s="122">
        <v>32.319414035297498</v>
      </c>
      <c r="U125" s="122">
        <v>32.848467282544298</v>
      </c>
      <c r="V125" s="122">
        <v>33.300520068750899</v>
      </c>
      <c r="W125" s="122">
        <v>33.986471653745298</v>
      </c>
      <c r="X125" s="122">
        <v>34.513454078276503</v>
      </c>
      <c r="Y125" s="122">
        <v>35.098624981432998</v>
      </c>
      <c r="Z125" s="122">
        <v>35.759292660201801</v>
      </c>
      <c r="AA125" s="122">
        <v>36.437918721896303</v>
      </c>
      <c r="AB125" s="122">
        <v>37.122513228380697</v>
      </c>
      <c r="AC125" s="122">
        <v>37.753584346239201</v>
      </c>
      <c r="AD125" s="122">
        <v>38.436328576967597</v>
      </c>
      <c r="AE125" s="122">
        <v>39.102848746028599</v>
      </c>
      <c r="AF125" s="122">
        <v>39.763741341028897</v>
      </c>
      <c r="AG125" s="122">
        <v>40.425319439112798</v>
      </c>
      <c r="AH125" s="122">
        <v>41.097629375782397</v>
      </c>
      <c r="AI125" s="122">
        <v>41.758695179140098</v>
      </c>
      <c r="AJ125" s="122">
        <v>42.423321080724399</v>
      </c>
      <c r="AK125" s="122">
        <v>43.089501845125199</v>
      </c>
      <c r="AL125" s="123">
        <v>43.755110340996097</v>
      </c>
    </row>
    <row r="126" spans="1:38" x14ac:dyDescent="0.25">
      <c r="A126" s="121" t="s">
        <v>359</v>
      </c>
      <c r="B126" s="122" t="s">
        <v>318</v>
      </c>
      <c r="C126" s="122">
        <v>26.261277265566399</v>
      </c>
      <c r="D126" s="122">
        <v>25.948989659117402</v>
      </c>
      <c r="E126" s="122">
        <v>25.372567560670198</v>
      </c>
      <c r="F126" s="122">
        <v>25.0763015424033</v>
      </c>
      <c r="G126" s="122">
        <v>24.601883654837401</v>
      </c>
      <c r="H126" s="122">
        <v>24.361988163058701</v>
      </c>
      <c r="I126" s="122">
        <v>23.599272344563499</v>
      </c>
      <c r="J126" s="122">
        <v>23.4209151228359</v>
      </c>
      <c r="K126" s="122">
        <v>23.513651702233499</v>
      </c>
      <c r="L126" s="122">
        <v>23.441845173216599</v>
      </c>
      <c r="M126" s="122">
        <v>23.359887383778101</v>
      </c>
      <c r="N126" s="122">
        <v>23.504384105419799</v>
      </c>
      <c r="O126" s="122">
        <v>23.588066525744601</v>
      </c>
      <c r="P126" s="122">
        <v>23.777112794129899</v>
      </c>
      <c r="Q126" s="122">
        <v>23.9131556819049</v>
      </c>
      <c r="R126" s="122">
        <v>24.097893016571</v>
      </c>
      <c r="S126" s="122">
        <v>24.302617574490402</v>
      </c>
      <c r="T126" s="122">
        <v>24.528725046352299</v>
      </c>
      <c r="U126" s="122">
        <v>24.753915520479001</v>
      </c>
      <c r="V126" s="122">
        <v>25.173203971545298</v>
      </c>
      <c r="W126" s="122">
        <v>25.636033351964901</v>
      </c>
      <c r="X126" s="122">
        <v>26.226213256137999</v>
      </c>
      <c r="Y126" s="122">
        <v>26.769875022116501</v>
      </c>
      <c r="Z126" s="122">
        <v>27.3937618063859</v>
      </c>
      <c r="AA126" s="122">
        <v>27.689503476972799</v>
      </c>
      <c r="AB126" s="122">
        <v>28.1564108448867</v>
      </c>
      <c r="AC126" s="122">
        <v>28.975642299021899</v>
      </c>
      <c r="AD126" s="122">
        <v>29.483032226079899</v>
      </c>
      <c r="AE126" s="122">
        <v>30.067767722112201</v>
      </c>
      <c r="AF126" s="122">
        <v>30.612079084897498</v>
      </c>
      <c r="AG126" s="122">
        <v>31.1914768730636</v>
      </c>
      <c r="AH126" s="122">
        <v>31.687185832638001</v>
      </c>
      <c r="AI126" s="122">
        <v>32.1934842199597</v>
      </c>
      <c r="AJ126" s="122">
        <v>32.690050228463797</v>
      </c>
      <c r="AK126" s="122">
        <v>33.209172289153202</v>
      </c>
      <c r="AL126" s="123">
        <v>33.742410991199101</v>
      </c>
    </row>
    <row r="127" spans="1:38" x14ac:dyDescent="0.25">
      <c r="A127" s="121" t="s">
        <v>486</v>
      </c>
      <c r="B127" s="122" t="s">
        <v>318</v>
      </c>
      <c r="C127" s="122">
        <v>17.121294076116001</v>
      </c>
      <c r="D127" s="122">
        <v>17.349417333953198</v>
      </c>
      <c r="E127" s="122">
        <v>17.695455957159901</v>
      </c>
      <c r="F127" s="122">
        <v>18.023475432731502</v>
      </c>
      <c r="G127" s="122">
        <v>18.320228089499601</v>
      </c>
      <c r="H127" s="122">
        <v>18.602070244004</v>
      </c>
      <c r="I127" s="122">
        <v>18.9246749088047</v>
      </c>
      <c r="J127" s="122">
        <v>19.2621794661579</v>
      </c>
      <c r="K127" s="122">
        <v>19.651322452270701</v>
      </c>
      <c r="L127" s="122">
        <v>20.0855094493945</v>
      </c>
      <c r="M127" s="122">
        <v>20.4271257520838</v>
      </c>
      <c r="N127" s="122">
        <v>20.776553695748198</v>
      </c>
      <c r="O127" s="122">
        <v>21.112371309026098</v>
      </c>
      <c r="P127" s="122">
        <v>21.467084817889099</v>
      </c>
      <c r="Q127" s="122">
        <v>21.827550719241898</v>
      </c>
      <c r="R127" s="122">
        <v>22.196670286828699</v>
      </c>
      <c r="S127" s="122">
        <v>22.5815394883804</v>
      </c>
      <c r="T127" s="122">
        <v>22.949061812177199</v>
      </c>
      <c r="U127" s="122">
        <v>23.341488986155198</v>
      </c>
      <c r="V127" s="122">
        <v>23.7547295198816</v>
      </c>
      <c r="W127" s="122">
        <v>24.2014224729114</v>
      </c>
      <c r="X127" s="122">
        <v>24.6198029294377</v>
      </c>
      <c r="Y127" s="122">
        <v>25.049355411820699</v>
      </c>
      <c r="Z127" s="122">
        <v>25.5452938214829</v>
      </c>
      <c r="AA127" s="122">
        <v>26.038344460669801</v>
      </c>
      <c r="AB127" s="122">
        <v>26.486209304523701</v>
      </c>
      <c r="AC127" s="122">
        <v>26.964341725293298</v>
      </c>
      <c r="AD127" s="122">
        <v>27.447975377753899</v>
      </c>
      <c r="AE127" s="122">
        <v>27.9158410510944</v>
      </c>
      <c r="AF127" s="122">
        <v>28.385570156232799</v>
      </c>
      <c r="AG127" s="122">
        <v>28.865053839461499</v>
      </c>
      <c r="AH127" s="122">
        <v>29.3374621281537</v>
      </c>
      <c r="AI127" s="122">
        <v>29.808836394395701</v>
      </c>
      <c r="AJ127" s="122">
        <v>30.283917510460199</v>
      </c>
      <c r="AK127" s="122">
        <v>30.758311184757499</v>
      </c>
      <c r="AL127" s="123">
        <v>31.230607241995902</v>
      </c>
    </row>
    <row r="128" spans="1:38" x14ac:dyDescent="0.25">
      <c r="A128" s="121" t="s">
        <v>429</v>
      </c>
      <c r="B128" s="122" t="s">
        <v>318</v>
      </c>
      <c r="C128" s="122">
        <v>18.969714097219601</v>
      </c>
      <c r="D128" s="122">
        <v>19.375669617452299</v>
      </c>
      <c r="E128" s="122">
        <v>19.9072547275908</v>
      </c>
      <c r="F128" s="122">
        <v>20.3491752396348</v>
      </c>
      <c r="G128" s="122">
        <v>20.719904589761001</v>
      </c>
      <c r="H128" s="122">
        <v>21.114586809621201</v>
      </c>
      <c r="I128" s="122">
        <v>21.540795303948901</v>
      </c>
      <c r="J128" s="122">
        <v>21.962361567382199</v>
      </c>
      <c r="K128" s="122">
        <v>22.426353172207101</v>
      </c>
      <c r="L128" s="122">
        <v>22.860858460665899</v>
      </c>
      <c r="M128" s="122">
        <v>23.347841309585501</v>
      </c>
      <c r="N128" s="122">
        <v>23.787685211798699</v>
      </c>
      <c r="O128" s="122">
        <v>24.241399864581499</v>
      </c>
      <c r="P128" s="122">
        <v>24.721069728950798</v>
      </c>
      <c r="Q128" s="122">
        <v>25.184588719369199</v>
      </c>
      <c r="R128" s="122">
        <v>25.602061563331201</v>
      </c>
      <c r="S128" s="122">
        <v>25.977109065901701</v>
      </c>
      <c r="T128" s="122">
        <v>26.3381527142534</v>
      </c>
      <c r="U128" s="122">
        <v>26.827005765895699</v>
      </c>
      <c r="V128" s="122">
        <v>27.365338652335101</v>
      </c>
      <c r="W128" s="122">
        <v>27.998803031676701</v>
      </c>
      <c r="X128" s="122">
        <v>28.580744724562201</v>
      </c>
      <c r="Y128" s="122">
        <v>29.1020075502562</v>
      </c>
      <c r="Z128" s="122">
        <v>29.477404208775901</v>
      </c>
      <c r="AA128" s="122">
        <v>30.003479020742901</v>
      </c>
      <c r="AB128" s="122">
        <v>30.515453526571498</v>
      </c>
      <c r="AC128" s="122">
        <v>30.967084528533299</v>
      </c>
      <c r="AD128" s="122">
        <v>31.443546749280902</v>
      </c>
      <c r="AE128" s="122">
        <v>31.9501607853501</v>
      </c>
      <c r="AF128" s="122">
        <v>32.422381947672903</v>
      </c>
      <c r="AG128" s="122">
        <v>32.8988054333295</v>
      </c>
      <c r="AH128" s="122">
        <v>33.389078990264103</v>
      </c>
      <c r="AI128" s="122">
        <v>33.872707521127801</v>
      </c>
      <c r="AJ128" s="122">
        <v>34.350164093650903</v>
      </c>
      <c r="AK128" s="122">
        <v>34.835467512099797</v>
      </c>
      <c r="AL128" s="123">
        <v>35.319567490301701</v>
      </c>
    </row>
    <row r="129" spans="1:38" x14ac:dyDescent="0.25">
      <c r="A129" s="121" t="s">
        <v>487</v>
      </c>
      <c r="B129" s="122" t="s">
        <v>318</v>
      </c>
      <c r="C129" s="122">
        <v>15.0659181098441</v>
      </c>
      <c r="D129" s="122">
        <v>15.7030503968827</v>
      </c>
      <c r="E129" s="122">
        <v>16.042260085218299</v>
      </c>
      <c r="F129" s="122">
        <v>16.4798030642899</v>
      </c>
      <c r="G129" s="122">
        <v>16.720974125786199</v>
      </c>
      <c r="H129" s="122">
        <v>17.1002170594912</v>
      </c>
      <c r="I129" s="122">
        <v>17.172551572753299</v>
      </c>
      <c r="J129" s="122">
        <v>17.4786875945743</v>
      </c>
      <c r="K129" s="122">
        <v>17.8499204259438</v>
      </c>
      <c r="L129" s="122">
        <v>18.075519050730801</v>
      </c>
      <c r="M129" s="122">
        <v>18.262619650972098</v>
      </c>
      <c r="N129" s="122">
        <v>18.564931616599701</v>
      </c>
      <c r="O129" s="122">
        <v>18.808042735807302</v>
      </c>
      <c r="P129" s="122">
        <v>19.113075891851601</v>
      </c>
      <c r="Q129" s="122">
        <v>19.377955996906699</v>
      </c>
      <c r="R129" s="122">
        <v>19.6938102590019</v>
      </c>
      <c r="S129" s="122">
        <v>20.0350615693281</v>
      </c>
      <c r="T129" s="122">
        <v>20.381736481472</v>
      </c>
      <c r="U129" s="122">
        <v>20.856401413238899</v>
      </c>
      <c r="V129" s="122">
        <v>21.576093719595299</v>
      </c>
      <c r="W129" s="122">
        <v>22.3742801573698</v>
      </c>
      <c r="X129" s="122">
        <v>23.418669790380001</v>
      </c>
      <c r="Y129" s="122">
        <v>24.470974140647499</v>
      </c>
      <c r="Z129" s="122">
        <v>25.600674243809301</v>
      </c>
      <c r="AA129" s="122">
        <v>26.535748973066099</v>
      </c>
      <c r="AB129" s="122">
        <v>27.5801672358837</v>
      </c>
      <c r="AC129" s="122">
        <v>29.334766938182799</v>
      </c>
      <c r="AD129" s="122">
        <v>30.620640442637601</v>
      </c>
      <c r="AE129" s="122">
        <v>31.6609368972351</v>
      </c>
      <c r="AF129" s="122">
        <v>32.6484052499016</v>
      </c>
      <c r="AG129" s="122">
        <v>33.856740666210499</v>
      </c>
      <c r="AH129" s="122">
        <v>34.711932549594501</v>
      </c>
      <c r="AI129" s="122">
        <v>35.6551794002132</v>
      </c>
      <c r="AJ129" s="122">
        <v>36.388340440031897</v>
      </c>
      <c r="AK129" s="122">
        <v>37.1844466911339</v>
      </c>
      <c r="AL129" s="123">
        <v>37.783362947275897</v>
      </c>
    </row>
    <row r="130" spans="1:38" x14ac:dyDescent="0.25">
      <c r="A130" s="121" t="s">
        <v>488</v>
      </c>
      <c r="B130" s="122" t="s">
        <v>318</v>
      </c>
      <c r="C130" s="122">
        <v>20.564139562069698</v>
      </c>
      <c r="D130" s="122">
        <v>20.641546085691701</v>
      </c>
      <c r="E130" s="122">
        <v>21.416116729971201</v>
      </c>
      <c r="F130" s="122">
        <v>21.900276431201799</v>
      </c>
      <c r="G130" s="122">
        <v>22.354931490201398</v>
      </c>
      <c r="H130" s="122">
        <v>22.798848556982801</v>
      </c>
      <c r="I130" s="122">
        <v>23.107509167754898</v>
      </c>
      <c r="J130" s="122">
        <v>23.449804491958801</v>
      </c>
      <c r="K130" s="122">
        <v>23.752905614080401</v>
      </c>
      <c r="L130" s="122">
        <v>24.021936060093399</v>
      </c>
      <c r="M130" s="122">
        <v>24.276841122468799</v>
      </c>
      <c r="N130" s="122">
        <v>24.542284521588801</v>
      </c>
      <c r="O130" s="122">
        <v>24.761920975013101</v>
      </c>
      <c r="P130" s="122">
        <v>24.9708753783326</v>
      </c>
      <c r="Q130" s="122">
        <v>25.159480355637498</v>
      </c>
      <c r="R130" s="122">
        <v>25.352429527404801</v>
      </c>
      <c r="S130" s="122">
        <v>25.5313372287048</v>
      </c>
      <c r="T130" s="122">
        <v>25.712415098197699</v>
      </c>
      <c r="U130" s="122">
        <v>25.917382179157499</v>
      </c>
      <c r="V130" s="122">
        <v>26.172799401226399</v>
      </c>
      <c r="W130" s="122">
        <v>26.448154199613001</v>
      </c>
      <c r="X130" s="122">
        <v>26.7562245246367</v>
      </c>
      <c r="Y130" s="122">
        <v>27.072734392632601</v>
      </c>
      <c r="Z130" s="122">
        <v>27.393598100282901</v>
      </c>
      <c r="AA130" s="122">
        <v>27.670185554203002</v>
      </c>
      <c r="AB130" s="122">
        <v>27.942732637207602</v>
      </c>
      <c r="AC130" s="122">
        <v>28.258235257806302</v>
      </c>
      <c r="AD130" s="122">
        <v>28.5435380686081</v>
      </c>
      <c r="AE130" s="122">
        <v>28.8280368176267</v>
      </c>
      <c r="AF130" s="122">
        <v>29.123498050706701</v>
      </c>
      <c r="AG130" s="122">
        <v>29.418607880507601</v>
      </c>
      <c r="AH130" s="122">
        <v>29.704594786194999</v>
      </c>
      <c r="AI130" s="122">
        <v>29.997460469180702</v>
      </c>
      <c r="AJ130" s="122">
        <v>30.290422816280302</v>
      </c>
      <c r="AK130" s="122">
        <v>30.580727440378201</v>
      </c>
      <c r="AL130" s="123">
        <v>30.871382821527298</v>
      </c>
    </row>
    <row r="131" spans="1:38" x14ac:dyDescent="0.25">
      <c r="A131" s="121" t="s">
        <v>0</v>
      </c>
      <c r="B131" s="122" t="s">
        <v>318</v>
      </c>
      <c r="C131" s="122">
        <v>7.0352842086316798</v>
      </c>
      <c r="D131" s="122">
        <v>7.5745737165524503</v>
      </c>
      <c r="E131" s="122">
        <v>7.8132627152013603</v>
      </c>
      <c r="F131" s="122">
        <v>8.1747767084482508</v>
      </c>
      <c r="G131" s="122">
        <v>8.3766409324337392</v>
      </c>
      <c r="H131" s="122">
        <v>8.5848416095439095</v>
      </c>
      <c r="I131" s="122">
        <v>8.8393633566798293</v>
      </c>
      <c r="J131" s="122">
        <v>9.1868051566985898</v>
      </c>
      <c r="K131" s="122">
        <v>9.5169441455845707</v>
      </c>
      <c r="L131" s="122">
        <v>9.7677102309836599</v>
      </c>
      <c r="M131" s="122">
        <v>9.9643842425436802</v>
      </c>
      <c r="N131" s="122">
        <v>10.217397037254001</v>
      </c>
      <c r="O131" s="122">
        <v>10.3895266606989</v>
      </c>
      <c r="P131" s="122">
        <v>10.5985537466705</v>
      </c>
      <c r="Q131" s="122">
        <v>10.751924814550099</v>
      </c>
      <c r="R131" s="122">
        <v>10.936458961311899</v>
      </c>
      <c r="S131" s="122">
        <v>11.12028561715</v>
      </c>
      <c r="T131" s="122">
        <v>11.2540648785632</v>
      </c>
      <c r="U131" s="122">
        <v>11.4793481667999</v>
      </c>
      <c r="V131" s="122">
        <v>11.8656109339747</v>
      </c>
      <c r="W131" s="122">
        <v>12.281422721384899</v>
      </c>
      <c r="X131" s="122">
        <v>12.842008912249399</v>
      </c>
      <c r="Y131" s="122">
        <v>13.373347064739599</v>
      </c>
      <c r="Z131" s="122">
        <v>13.929735056077501</v>
      </c>
      <c r="AA131" s="122">
        <v>14.2786382147327</v>
      </c>
      <c r="AB131" s="122">
        <v>14.676784944155401</v>
      </c>
      <c r="AC131" s="122">
        <v>15.6652749904547</v>
      </c>
      <c r="AD131" s="122">
        <v>16.275136425488899</v>
      </c>
      <c r="AE131" s="122">
        <v>16.607602194455801</v>
      </c>
      <c r="AF131" s="122">
        <v>16.9551295153883</v>
      </c>
      <c r="AG131" s="122">
        <v>17.515779776404599</v>
      </c>
      <c r="AH131" s="122">
        <v>17.775440543453001</v>
      </c>
      <c r="AI131" s="122">
        <v>18.1756385378097</v>
      </c>
      <c r="AJ131" s="122">
        <v>18.4153452811954</v>
      </c>
      <c r="AK131" s="122">
        <v>18.752128392122302</v>
      </c>
      <c r="AL131" s="123">
        <v>18.942474741105599</v>
      </c>
    </row>
    <row r="132" spans="1:38" x14ac:dyDescent="0.25">
      <c r="A132" s="121" t="s">
        <v>489</v>
      </c>
      <c r="B132" s="122" t="s">
        <v>318</v>
      </c>
      <c r="C132" s="122">
        <v>0</v>
      </c>
      <c r="D132" s="122">
        <v>0</v>
      </c>
      <c r="E132" s="122">
        <v>0</v>
      </c>
      <c r="F132" s="122">
        <v>0</v>
      </c>
      <c r="G132" s="122">
        <v>0</v>
      </c>
      <c r="H132" s="122">
        <v>0</v>
      </c>
      <c r="I132" s="122">
        <v>0</v>
      </c>
      <c r="J132" s="122">
        <v>0</v>
      </c>
      <c r="K132" s="122">
        <v>0</v>
      </c>
      <c r="L132" s="122">
        <v>0</v>
      </c>
      <c r="M132" s="122">
        <v>0</v>
      </c>
      <c r="N132" s="122">
        <v>0</v>
      </c>
      <c r="O132" s="122">
        <v>0</v>
      </c>
      <c r="P132" s="122">
        <v>0</v>
      </c>
      <c r="Q132" s="122">
        <v>0</v>
      </c>
      <c r="R132" s="122">
        <v>0</v>
      </c>
      <c r="S132" s="122">
        <v>0</v>
      </c>
      <c r="T132" s="122">
        <v>0</v>
      </c>
      <c r="U132" s="122">
        <v>0</v>
      </c>
      <c r="V132" s="122">
        <v>0</v>
      </c>
      <c r="W132" s="122">
        <v>0</v>
      </c>
      <c r="X132" s="122">
        <v>0</v>
      </c>
      <c r="Y132" s="122">
        <v>0</v>
      </c>
      <c r="Z132" s="122">
        <v>0</v>
      </c>
      <c r="AA132" s="122">
        <v>0</v>
      </c>
      <c r="AB132" s="122">
        <v>0</v>
      </c>
      <c r="AC132" s="122">
        <v>0</v>
      </c>
      <c r="AD132" s="122">
        <v>0</v>
      </c>
      <c r="AE132" s="122">
        <v>0</v>
      </c>
      <c r="AF132" s="122">
        <v>0</v>
      </c>
      <c r="AG132" s="122">
        <v>0</v>
      </c>
      <c r="AH132" s="122">
        <v>0</v>
      </c>
      <c r="AI132" s="122">
        <v>0</v>
      </c>
      <c r="AJ132" s="122">
        <v>0</v>
      </c>
      <c r="AK132" s="122">
        <v>0</v>
      </c>
      <c r="AL132" s="123">
        <v>0</v>
      </c>
    </row>
    <row r="133" spans="1:38" x14ac:dyDescent="0.25">
      <c r="A133" s="121" t="s">
        <v>490</v>
      </c>
      <c r="B133" s="122" t="s">
        <v>318</v>
      </c>
      <c r="C133" s="122">
        <v>5.4554694553059004</v>
      </c>
      <c r="D133" s="122">
        <v>6.2383060326399402</v>
      </c>
      <c r="E133" s="122">
        <v>6.4680782472763001</v>
      </c>
      <c r="F133" s="122">
        <v>6.9241135876096003</v>
      </c>
      <c r="G133" s="122">
        <v>7.0793907259406499</v>
      </c>
      <c r="H133" s="122">
        <v>7.2321625691635703</v>
      </c>
      <c r="I133" s="122">
        <v>7.4495167577407804</v>
      </c>
      <c r="J133" s="122">
        <v>7.8318861630466996</v>
      </c>
      <c r="K133" s="122">
        <v>8.1773990346736305</v>
      </c>
      <c r="L133" s="122">
        <v>8.3747931768279695</v>
      </c>
      <c r="M133" s="122">
        <v>8.5210444973485799</v>
      </c>
      <c r="N133" s="122">
        <v>8.7826710216178494</v>
      </c>
      <c r="O133" s="122">
        <v>8.9118787649903908</v>
      </c>
      <c r="P133" s="122">
        <v>9.1311396109848602</v>
      </c>
      <c r="Q133" s="122">
        <v>9.2701689160923397</v>
      </c>
      <c r="R133" s="122">
        <v>7.6901116018024496</v>
      </c>
      <c r="S133" s="122">
        <v>7.8856857812770302</v>
      </c>
      <c r="T133" s="122">
        <v>8.0218574658514701</v>
      </c>
      <c r="U133" s="122">
        <v>8.2238056697024504</v>
      </c>
      <c r="V133" s="122">
        <v>8.5997535476084401</v>
      </c>
      <c r="W133" s="122">
        <v>9.0068539870883395</v>
      </c>
      <c r="X133" s="122">
        <v>9.53706549305757</v>
      </c>
      <c r="Y133" s="122">
        <v>10.028363346663699</v>
      </c>
      <c r="Z133" s="122">
        <v>10.5726546424481</v>
      </c>
      <c r="AA133" s="122">
        <v>10.812075004492</v>
      </c>
      <c r="AB133" s="122">
        <v>11.153405424150799</v>
      </c>
      <c r="AC133" s="122">
        <v>11.625480626171401</v>
      </c>
      <c r="AD133" s="122">
        <v>11.9673817255579</v>
      </c>
      <c r="AE133" s="122">
        <v>12.309277884142899</v>
      </c>
      <c r="AF133" s="122">
        <v>12.722402066590201</v>
      </c>
      <c r="AG133" s="122">
        <v>13.107024805739</v>
      </c>
      <c r="AH133" s="122">
        <v>13.4488976616949</v>
      </c>
      <c r="AI133" s="122">
        <v>13.8334983564627</v>
      </c>
      <c r="AJ133" s="122">
        <v>14.2180827177668</v>
      </c>
      <c r="AK133" s="122">
        <v>14.5883986013142</v>
      </c>
      <c r="AL133" s="123">
        <v>14.9586841110607</v>
      </c>
    </row>
    <row r="134" spans="1:38" x14ac:dyDescent="0.25">
      <c r="A134" s="124" t="s">
        <v>86</v>
      </c>
      <c r="B134" s="125" t="s">
        <v>318</v>
      </c>
      <c r="C134" s="125" t="s">
        <v>318</v>
      </c>
      <c r="D134" s="125" t="s">
        <v>318</v>
      </c>
      <c r="E134" s="125" t="s">
        <v>318</v>
      </c>
      <c r="F134" s="125" t="s">
        <v>318</v>
      </c>
      <c r="G134" s="125" t="s">
        <v>318</v>
      </c>
      <c r="H134" s="125" t="s">
        <v>318</v>
      </c>
      <c r="I134" s="125" t="s">
        <v>318</v>
      </c>
      <c r="J134" s="125" t="s">
        <v>318</v>
      </c>
      <c r="K134" s="125" t="s">
        <v>318</v>
      </c>
      <c r="L134" s="125" t="s">
        <v>318</v>
      </c>
      <c r="M134" s="125" t="s">
        <v>318</v>
      </c>
      <c r="N134" s="125" t="s">
        <v>318</v>
      </c>
      <c r="O134" s="125" t="s">
        <v>318</v>
      </c>
      <c r="P134" s="125" t="s">
        <v>318</v>
      </c>
      <c r="Q134" s="125" t="s">
        <v>318</v>
      </c>
      <c r="R134" s="125" t="s">
        <v>318</v>
      </c>
      <c r="S134" s="125" t="s">
        <v>318</v>
      </c>
      <c r="T134" s="125" t="s">
        <v>318</v>
      </c>
      <c r="U134" s="125" t="s">
        <v>318</v>
      </c>
      <c r="V134" s="125" t="s">
        <v>318</v>
      </c>
      <c r="W134" s="125" t="s">
        <v>318</v>
      </c>
      <c r="X134" s="125" t="s">
        <v>318</v>
      </c>
      <c r="Y134" s="125" t="s">
        <v>318</v>
      </c>
      <c r="Z134" s="125" t="s">
        <v>318</v>
      </c>
      <c r="AA134" s="125" t="s">
        <v>318</v>
      </c>
      <c r="AB134" s="125" t="s">
        <v>318</v>
      </c>
      <c r="AC134" s="125" t="s">
        <v>318</v>
      </c>
      <c r="AD134" s="125" t="s">
        <v>318</v>
      </c>
      <c r="AE134" s="125" t="s">
        <v>318</v>
      </c>
      <c r="AF134" s="125" t="s">
        <v>318</v>
      </c>
      <c r="AG134" s="125" t="s">
        <v>318</v>
      </c>
      <c r="AH134" s="125" t="s">
        <v>318</v>
      </c>
      <c r="AI134" s="125" t="s">
        <v>318</v>
      </c>
      <c r="AJ134" s="125" t="s">
        <v>318</v>
      </c>
      <c r="AK134" s="125" t="s">
        <v>318</v>
      </c>
      <c r="AL134" s="126" t="s">
        <v>318</v>
      </c>
    </row>
    <row r="136" spans="1:38" x14ac:dyDescent="0.25">
      <c r="A136" s="113" t="s">
        <v>369</v>
      </c>
    </row>
    <row r="137" spans="1:38" x14ac:dyDescent="0.25">
      <c r="A137" s="113"/>
    </row>
    <row r="138" spans="1:38" x14ac:dyDescent="0.25">
      <c r="A138" s="115" t="s">
        <v>248</v>
      </c>
      <c r="B138" s="116">
        <v>2014</v>
      </c>
      <c r="C138" s="116">
        <v>2015</v>
      </c>
      <c r="D138" s="116">
        <v>2016</v>
      </c>
      <c r="E138" s="116">
        <v>2017</v>
      </c>
      <c r="F138" s="116">
        <v>2018</v>
      </c>
      <c r="G138" s="116">
        <v>2019</v>
      </c>
      <c r="H138" s="116">
        <v>2020</v>
      </c>
      <c r="I138" s="116">
        <v>2021</v>
      </c>
      <c r="J138" s="116">
        <v>2022</v>
      </c>
      <c r="K138" s="116">
        <v>2023</v>
      </c>
      <c r="L138" s="116">
        <v>2024</v>
      </c>
      <c r="M138" s="116">
        <v>2025</v>
      </c>
      <c r="N138" s="116">
        <v>2026</v>
      </c>
      <c r="O138" s="116">
        <v>2027</v>
      </c>
      <c r="P138" s="116">
        <v>2028</v>
      </c>
      <c r="Q138" s="116">
        <v>2029</v>
      </c>
      <c r="R138" s="116">
        <v>2030</v>
      </c>
      <c r="S138" s="116">
        <v>2031</v>
      </c>
      <c r="T138" s="116">
        <v>2032</v>
      </c>
      <c r="U138" s="116">
        <v>2033</v>
      </c>
      <c r="V138" s="116">
        <v>2034</v>
      </c>
      <c r="W138" s="116">
        <v>2035</v>
      </c>
      <c r="X138" s="116">
        <v>2036</v>
      </c>
      <c r="Y138" s="116">
        <v>2037</v>
      </c>
      <c r="Z138" s="116">
        <v>2038</v>
      </c>
      <c r="AA138" s="116">
        <v>2039</v>
      </c>
      <c r="AB138" s="116">
        <v>2040</v>
      </c>
      <c r="AC138" s="116">
        <v>2041</v>
      </c>
      <c r="AD138" s="116">
        <v>2042</v>
      </c>
      <c r="AE138" s="116">
        <v>2043</v>
      </c>
      <c r="AF138" s="116">
        <v>2044</v>
      </c>
      <c r="AG138" s="116">
        <v>2045</v>
      </c>
      <c r="AH138" s="116">
        <v>2046</v>
      </c>
      <c r="AI138" s="116">
        <v>2047</v>
      </c>
      <c r="AJ138" s="116">
        <v>2048</v>
      </c>
      <c r="AK138" s="116">
        <v>2049</v>
      </c>
      <c r="AL138" s="117">
        <v>2050</v>
      </c>
    </row>
    <row r="139" spans="1:38" x14ac:dyDescent="0.25">
      <c r="A139" s="118" t="s">
        <v>483</v>
      </c>
      <c r="B139" s="119" t="s">
        <v>318</v>
      </c>
      <c r="C139" s="119">
        <v>2.5418678492957998</v>
      </c>
      <c r="D139" s="119">
        <v>2.6041102021053502</v>
      </c>
      <c r="E139" s="119">
        <v>2.60209339246479</v>
      </c>
      <c r="F139" s="119">
        <v>2.61864357736312</v>
      </c>
      <c r="G139" s="119">
        <v>2.5957304593233301</v>
      </c>
      <c r="H139" s="119">
        <v>2.70362061216104</v>
      </c>
      <c r="I139" s="119">
        <v>2.7892699168391499</v>
      </c>
      <c r="J139" s="119">
        <v>2.8271118630074099</v>
      </c>
      <c r="K139" s="119">
        <v>2.8610986259459499</v>
      </c>
      <c r="L139" s="119">
        <v>2.8983657186728902</v>
      </c>
      <c r="M139" s="119">
        <v>2.9313734946266599</v>
      </c>
      <c r="N139" s="119">
        <v>2.97086573314068</v>
      </c>
      <c r="O139" s="119">
        <v>3.0161846321227301</v>
      </c>
      <c r="P139" s="119">
        <v>3.04860212232804</v>
      </c>
      <c r="Q139" s="119">
        <v>3.0944273938884201</v>
      </c>
      <c r="R139" s="119">
        <v>3.1488378508197399</v>
      </c>
      <c r="S139" s="119">
        <v>3.1962044240566501</v>
      </c>
      <c r="T139" s="119">
        <v>3.23160710117613</v>
      </c>
      <c r="U139" s="119">
        <v>3.27607047163059</v>
      </c>
      <c r="V139" s="119">
        <v>3.3166342909722899</v>
      </c>
      <c r="W139" s="119">
        <v>3.3655614562696599</v>
      </c>
      <c r="X139" s="119">
        <v>3.4132974403589502</v>
      </c>
      <c r="Y139" s="119">
        <v>3.44898079256471</v>
      </c>
      <c r="Z139" s="119">
        <v>3.49036927581969</v>
      </c>
      <c r="AA139" s="119">
        <v>3.5376760488664001</v>
      </c>
      <c r="AB139" s="119">
        <v>3.5749672545732598</v>
      </c>
      <c r="AC139" s="119">
        <v>3.6166686278557001</v>
      </c>
      <c r="AD139" s="119">
        <v>3.6597244947366101</v>
      </c>
      <c r="AE139" s="119">
        <v>3.70119204541728</v>
      </c>
      <c r="AF139" s="119">
        <v>3.7415824644622901</v>
      </c>
      <c r="AG139" s="119">
        <v>3.7841531280321998</v>
      </c>
      <c r="AH139" s="119">
        <v>3.82571224341378</v>
      </c>
      <c r="AI139" s="119">
        <v>3.8669538496854599</v>
      </c>
      <c r="AJ139" s="119">
        <v>3.9086147623521099</v>
      </c>
      <c r="AK139" s="119">
        <v>3.9504628843367802</v>
      </c>
      <c r="AL139" s="120">
        <v>3.9918359825460601</v>
      </c>
    </row>
    <row r="140" spans="1:38" x14ac:dyDescent="0.25">
      <c r="A140" s="121" t="s">
        <v>484</v>
      </c>
      <c r="B140" s="122" t="s">
        <v>318</v>
      </c>
      <c r="C140" s="122">
        <v>17.1347687795868</v>
      </c>
      <c r="D140" s="122">
        <v>17.7205007782743</v>
      </c>
      <c r="E140" s="122">
        <v>18.0058113824869</v>
      </c>
      <c r="F140" s="122">
        <v>18.409497130124301</v>
      </c>
      <c r="G140" s="122">
        <v>18.640635160675</v>
      </c>
      <c r="H140" s="122">
        <v>18.892818953669501</v>
      </c>
      <c r="I140" s="122">
        <v>19.125309096886099</v>
      </c>
      <c r="J140" s="122">
        <v>19.480523322963901</v>
      </c>
      <c r="K140" s="122">
        <v>19.8317088258054</v>
      </c>
      <c r="L140" s="122">
        <v>20.095433558102702</v>
      </c>
      <c r="M140" s="122">
        <v>20.367864478943002</v>
      </c>
      <c r="N140" s="122">
        <v>20.6988739690842</v>
      </c>
      <c r="O140" s="122">
        <v>20.960246006861599</v>
      </c>
      <c r="P140" s="122">
        <v>21.264726080730998</v>
      </c>
      <c r="Q140" s="122">
        <v>21.544181544620798</v>
      </c>
      <c r="R140" s="122">
        <v>21.9620978208611</v>
      </c>
      <c r="S140" s="122">
        <v>22.4421125495467</v>
      </c>
      <c r="T140" s="122">
        <v>22.914740348661699</v>
      </c>
      <c r="U140" s="122">
        <v>23.544638858407499</v>
      </c>
      <c r="V140" s="122">
        <v>24.391862369121402</v>
      </c>
      <c r="W140" s="122">
        <v>25.305314730838798</v>
      </c>
      <c r="X140" s="122">
        <v>26.507389290022701</v>
      </c>
      <c r="Y140" s="122">
        <v>27.697408853229302</v>
      </c>
      <c r="Z140" s="122">
        <v>28.959080985554099</v>
      </c>
      <c r="AA140" s="122">
        <v>30.049014175430202</v>
      </c>
      <c r="AB140" s="122">
        <v>31.984275962967001</v>
      </c>
      <c r="AC140" s="122">
        <v>33.478267916415597</v>
      </c>
      <c r="AD140" s="122">
        <v>34.594081454565398</v>
      </c>
      <c r="AE140" s="122">
        <v>35.931935236986597</v>
      </c>
      <c r="AF140" s="122">
        <v>37.055651015790303</v>
      </c>
      <c r="AG140" s="122">
        <v>38.217362750920003</v>
      </c>
      <c r="AH140" s="122">
        <v>39.160264650531502</v>
      </c>
      <c r="AI140" s="122">
        <v>40.1359318138202</v>
      </c>
      <c r="AJ140" s="122">
        <v>41.0840424197117</v>
      </c>
      <c r="AK140" s="122">
        <v>41.921621717770002</v>
      </c>
      <c r="AL140" s="123">
        <v>42.698689093704701</v>
      </c>
    </row>
    <row r="141" spans="1:38" x14ac:dyDescent="0.25">
      <c r="A141" s="121" t="s">
        <v>428</v>
      </c>
      <c r="B141" s="122" t="s">
        <v>318</v>
      </c>
      <c r="C141" s="122">
        <v>24.896958954660001</v>
      </c>
      <c r="D141" s="122">
        <v>25.296916320415999</v>
      </c>
      <c r="E141" s="122">
        <v>25.562787828814098</v>
      </c>
      <c r="F141" s="122">
        <v>26.007069925712699</v>
      </c>
      <c r="G141" s="122">
        <v>26.500432104600101</v>
      </c>
      <c r="H141" s="122">
        <v>26.889753526764402</v>
      </c>
      <c r="I141" s="122">
        <v>27.3848238691494</v>
      </c>
      <c r="J141" s="122">
        <v>27.9785278736402</v>
      </c>
      <c r="K141" s="122">
        <v>28.345930597056601</v>
      </c>
      <c r="L141" s="122">
        <v>28.718343033181299</v>
      </c>
      <c r="M141" s="122">
        <v>29.1590463219989</v>
      </c>
      <c r="N141" s="122">
        <v>29.511859728044101</v>
      </c>
      <c r="O141" s="122">
        <v>29.872179986998201</v>
      </c>
      <c r="P141" s="122">
        <v>30.242265038300999</v>
      </c>
      <c r="Q141" s="122">
        <v>30.617132175781698</v>
      </c>
      <c r="R141" s="122">
        <v>30.963945307903401</v>
      </c>
      <c r="S141" s="122">
        <v>31.299075218993998</v>
      </c>
      <c r="T141" s="122">
        <v>31.6626246882191</v>
      </c>
      <c r="U141" s="122">
        <v>32.127090836488897</v>
      </c>
      <c r="V141" s="122">
        <v>32.645025106434602</v>
      </c>
      <c r="W141" s="122">
        <v>33.178442803047098</v>
      </c>
      <c r="X141" s="122">
        <v>33.831111724116603</v>
      </c>
      <c r="Y141" s="122">
        <v>34.445765085562499</v>
      </c>
      <c r="Z141" s="122">
        <v>34.854224497630099</v>
      </c>
      <c r="AA141" s="122">
        <v>35.384826762707</v>
      </c>
      <c r="AB141" s="122">
        <v>35.836764771129197</v>
      </c>
      <c r="AC141" s="122">
        <v>36.355648899579997</v>
      </c>
      <c r="AD141" s="122">
        <v>36.816138373782003</v>
      </c>
      <c r="AE141" s="122">
        <v>37.317915625789603</v>
      </c>
      <c r="AF141" s="122">
        <v>37.795924289101102</v>
      </c>
      <c r="AG141" s="122">
        <v>38.288654119557897</v>
      </c>
      <c r="AH141" s="122">
        <v>38.7685951681446</v>
      </c>
      <c r="AI141" s="122">
        <v>39.260141138093999</v>
      </c>
      <c r="AJ141" s="122">
        <v>39.743382636339597</v>
      </c>
      <c r="AK141" s="122">
        <v>40.231260588009398</v>
      </c>
      <c r="AL141" s="123">
        <v>40.716406857345603</v>
      </c>
    </row>
    <row r="142" spans="1:38" x14ac:dyDescent="0.25">
      <c r="A142" s="121" t="s">
        <v>109</v>
      </c>
      <c r="B142" s="122" t="s">
        <v>318</v>
      </c>
      <c r="C142" s="122">
        <v>43.675998326000702</v>
      </c>
      <c r="D142" s="122">
        <v>45.673328371005901</v>
      </c>
      <c r="E142" s="122">
        <v>46.969059756711999</v>
      </c>
      <c r="F142" s="122">
        <v>47.8354048257155</v>
      </c>
      <c r="G142" s="122">
        <v>48.508170529118303</v>
      </c>
      <c r="H142" s="122">
        <v>49.712786499652402</v>
      </c>
      <c r="I142" s="122">
        <v>51.484485453134397</v>
      </c>
      <c r="J142" s="122">
        <v>52.756536908630302</v>
      </c>
      <c r="K142" s="122">
        <v>53.0628379972433</v>
      </c>
      <c r="L142" s="122">
        <v>54.277219880573199</v>
      </c>
      <c r="M142" s="122">
        <v>54.715579993363697</v>
      </c>
      <c r="N142" s="122">
        <v>55.614051816461497</v>
      </c>
      <c r="O142" s="122">
        <v>56.705460334053797</v>
      </c>
      <c r="P142" s="122">
        <v>57.840446621400403</v>
      </c>
      <c r="Q142" s="122">
        <v>58.276447521984203</v>
      </c>
      <c r="R142" s="122">
        <v>59.207073158274298</v>
      </c>
      <c r="S142" s="122">
        <v>62.140376394374996</v>
      </c>
      <c r="T142" s="122">
        <v>64.052559987373499</v>
      </c>
      <c r="U142" s="122">
        <v>64.956972579384598</v>
      </c>
      <c r="V142" s="122">
        <v>66.197771657789502</v>
      </c>
      <c r="W142" s="122">
        <v>68.436179726320404</v>
      </c>
      <c r="X142" s="122">
        <v>69.497134465219204</v>
      </c>
      <c r="Y142" s="122">
        <v>71.638923586569106</v>
      </c>
      <c r="Z142" s="122">
        <v>74.225863867335605</v>
      </c>
      <c r="AA142" s="122">
        <v>76.421801939734294</v>
      </c>
      <c r="AB142" s="122">
        <v>78.480947689080196</v>
      </c>
      <c r="AC142" s="122">
        <v>80.243224310484393</v>
      </c>
      <c r="AD142" s="122">
        <v>82.147877753792699</v>
      </c>
      <c r="AE142" s="122">
        <v>85.8646776601055</v>
      </c>
      <c r="AF142" s="122">
        <v>88.121061052665297</v>
      </c>
      <c r="AG142" s="122">
        <v>90.188515246773207</v>
      </c>
      <c r="AH142" s="122">
        <v>91.911224220593098</v>
      </c>
      <c r="AI142" s="122">
        <v>94.108725145847401</v>
      </c>
      <c r="AJ142" s="122">
        <v>96.732987388683796</v>
      </c>
      <c r="AK142" s="122">
        <v>99.424420379142703</v>
      </c>
      <c r="AL142" s="123">
        <v>102.133877073343</v>
      </c>
    </row>
    <row r="143" spans="1:38" x14ac:dyDescent="0.25">
      <c r="A143" s="121" t="s">
        <v>485</v>
      </c>
      <c r="B143" s="122" t="s">
        <v>318</v>
      </c>
      <c r="C143" s="122">
        <v>0</v>
      </c>
      <c r="D143" s="122">
        <v>0</v>
      </c>
      <c r="E143" s="122">
        <v>0</v>
      </c>
      <c r="F143" s="122">
        <v>0</v>
      </c>
      <c r="G143" s="122">
        <v>0</v>
      </c>
      <c r="H143" s="122">
        <v>0</v>
      </c>
      <c r="I143" s="122">
        <v>0</v>
      </c>
      <c r="J143" s="122">
        <v>0</v>
      </c>
      <c r="K143" s="122">
        <v>0</v>
      </c>
      <c r="L143" s="122">
        <v>0</v>
      </c>
      <c r="M143" s="122">
        <v>0</v>
      </c>
      <c r="N143" s="122">
        <v>0</v>
      </c>
      <c r="O143" s="122">
        <v>0</v>
      </c>
      <c r="P143" s="122">
        <v>0</v>
      </c>
      <c r="Q143" s="122">
        <v>0</v>
      </c>
      <c r="R143" s="122">
        <v>0</v>
      </c>
      <c r="S143" s="122">
        <v>0</v>
      </c>
      <c r="T143" s="122">
        <v>0</v>
      </c>
      <c r="U143" s="122">
        <v>0</v>
      </c>
      <c r="V143" s="122">
        <v>0</v>
      </c>
      <c r="W143" s="122">
        <v>0</v>
      </c>
      <c r="X143" s="122">
        <v>0</v>
      </c>
      <c r="Y143" s="122">
        <v>0</v>
      </c>
      <c r="Z143" s="122">
        <v>0</v>
      </c>
      <c r="AA143" s="122">
        <v>0</v>
      </c>
      <c r="AB143" s="122">
        <v>0</v>
      </c>
      <c r="AC143" s="122">
        <v>0</v>
      </c>
      <c r="AD143" s="122">
        <v>0</v>
      </c>
      <c r="AE143" s="122">
        <v>0</v>
      </c>
      <c r="AF143" s="122">
        <v>0</v>
      </c>
      <c r="AG143" s="122">
        <v>0</v>
      </c>
      <c r="AH143" s="122">
        <v>0</v>
      </c>
      <c r="AI143" s="122">
        <v>0</v>
      </c>
      <c r="AJ143" s="122">
        <v>0</v>
      </c>
      <c r="AK143" s="122">
        <v>0</v>
      </c>
      <c r="AL143" s="123">
        <v>0</v>
      </c>
    </row>
    <row r="144" spans="1:38" x14ac:dyDescent="0.25">
      <c r="A144" s="121" t="s">
        <v>427</v>
      </c>
      <c r="B144" s="122" t="s">
        <v>318</v>
      </c>
      <c r="C144" s="122">
        <v>26.361251019979001</v>
      </c>
      <c r="D144" s="122">
        <v>26.517877363313101</v>
      </c>
      <c r="E144" s="122">
        <v>26.819280931648301</v>
      </c>
      <c r="F144" s="122">
        <v>27.410178185276401</v>
      </c>
      <c r="G144" s="122">
        <v>27.967887297860798</v>
      </c>
      <c r="H144" s="122">
        <v>28.6558219343239</v>
      </c>
      <c r="I144" s="122">
        <v>29.1081650408088</v>
      </c>
      <c r="J144" s="122">
        <v>29.489036310289599</v>
      </c>
      <c r="K144" s="122">
        <v>29.712441140216001</v>
      </c>
      <c r="L144" s="122">
        <v>29.932158613252799</v>
      </c>
      <c r="M144" s="122">
        <v>30.091910963303899</v>
      </c>
      <c r="N144" s="122">
        <v>30.3689527057657</v>
      </c>
      <c r="O144" s="122">
        <v>30.5828078311242</v>
      </c>
      <c r="P144" s="122">
        <v>30.862951467323001</v>
      </c>
      <c r="Q144" s="122">
        <v>31.2246307338254</v>
      </c>
      <c r="R144" s="122">
        <v>31.611547609632002</v>
      </c>
      <c r="S144" s="122">
        <v>31.927132503718202</v>
      </c>
      <c r="T144" s="122">
        <v>32.319414035297498</v>
      </c>
      <c r="U144" s="122">
        <v>32.848467282544298</v>
      </c>
      <c r="V144" s="122">
        <v>33.300520068750899</v>
      </c>
      <c r="W144" s="122">
        <v>33.986471653745298</v>
      </c>
      <c r="X144" s="122">
        <v>34.513454078276503</v>
      </c>
      <c r="Y144" s="122">
        <v>35.098624981432998</v>
      </c>
      <c r="Z144" s="122">
        <v>35.759292660201801</v>
      </c>
      <c r="AA144" s="122">
        <v>36.437918721896303</v>
      </c>
      <c r="AB144" s="122">
        <v>37.122513228380697</v>
      </c>
      <c r="AC144" s="122">
        <v>37.753584346239201</v>
      </c>
      <c r="AD144" s="122">
        <v>38.436328576967597</v>
      </c>
      <c r="AE144" s="122">
        <v>39.102848746028499</v>
      </c>
      <c r="AF144" s="122">
        <v>39.763741341028897</v>
      </c>
      <c r="AG144" s="122">
        <v>40.425319439112798</v>
      </c>
      <c r="AH144" s="122">
        <v>41.097629375782397</v>
      </c>
      <c r="AI144" s="122">
        <v>41.758695179140098</v>
      </c>
      <c r="AJ144" s="122">
        <v>42.423321080724399</v>
      </c>
      <c r="AK144" s="122">
        <v>43.089501845125199</v>
      </c>
      <c r="AL144" s="123">
        <v>43.755110340996097</v>
      </c>
    </row>
    <row r="145" spans="1:38" x14ac:dyDescent="0.25">
      <c r="A145" s="121" t="s">
        <v>359</v>
      </c>
      <c r="B145" s="122" t="s">
        <v>318</v>
      </c>
      <c r="C145" s="122">
        <v>42.629204919534097</v>
      </c>
      <c r="D145" s="122">
        <v>41.4811338058039</v>
      </c>
      <c r="E145" s="122">
        <v>40.344452545012402</v>
      </c>
      <c r="F145" s="122">
        <v>39.400078584866698</v>
      </c>
      <c r="G145" s="122">
        <v>38.288137572064798</v>
      </c>
      <c r="H145" s="122">
        <v>37.575667420200602</v>
      </c>
      <c r="I145" s="122">
        <v>36.780536927411298</v>
      </c>
      <c r="J145" s="122">
        <v>37.297382463317298</v>
      </c>
      <c r="K145" s="122">
        <v>38.443573983452403</v>
      </c>
      <c r="L145" s="122">
        <v>39.444738722976297</v>
      </c>
      <c r="M145" s="122">
        <v>41.481067169806899</v>
      </c>
      <c r="N145" s="122">
        <v>43.588115787359101</v>
      </c>
      <c r="O145" s="122">
        <v>45.729992297344602</v>
      </c>
      <c r="P145" s="122">
        <v>47.653823726634599</v>
      </c>
      <c r="Q145" s="122">
        <v>50.195865945227602</v>
      </c>
      <c r="R145" s="122">
        <v>53.211529902723903</v>
      </c>
      <c r="S145" s="122">
        <v>55.995462208615102</v>
      </c>
      <c r="T145" s="122">
        <v>58.920536412867101</v>
      </c>
      <c r="U145" s="122">
        <v>61.205707375674898</v>
      </c>
      <c r="V145" s="122">
        <v>62.752979868193101</v>
      </c>
      <c r="W145" s="122">
        <v>63.925094087201401</v>
      </c>
      <c r="X145" s="122">
        <v>66.2119566953739</v>
      </c>
      <c r="Y145" s="122">
        <v>67.637972438397597</v>
      </c>
      <c r="Z145" s="122">
        <v>69.161923579153907</v>
      </c>
      <c r="AA145" s="122">
        <v>70.448136443902499</v>
      </c>
      <c r="AB145" s="122">
        <v>71.901958877753501</v>
      </c>
      <c r="AC145" s="122">
        <v>72.8443491943937</v>
      </c>
      <c r="AD145" s="122">
        <v>73.618519036321601</v>
      </c>
      <c r="AE145" s="122">
        <v>76.252661078890199</v>
      </c>
      <c r="AF145" s="122">
        <v>77.536694038455707</v>
      </c>
      <c r="AG145" s="122">
        <v>78.247691172850196</v>
      </c>
      <c r="AH145" s="122">
        <v>78.780488943604794</v>
      </c>
      <c r="AI145" s="122">
        <v>80.3441188414252</v>
      </c>
      <c r="AJ145" s="122">
        <v>82.354589237342495</v>
      </c>
      <c r="AK145" s="122">
        <v>83.823209859584694</v>
      </c>
      <c r="AL145" s="123">
        <v>85.425553545118902</v>
      </c>
    </row>
    <row r="146" spans="1:38" x14ac:dyDescent="0.25">
      <c r="A146" s="121" t="s">
        <v>486</v>
      </c>
      <c r="B146" s="122" t="s">
        <v>318</v>
      </c>
      <c r="C146" s="122">
        <v>17.121294076116001</v>
      </c>
      <c r="D146" s="122">
        <v>17.349417333953198</v>
      </c>
      <c r="E146" s="122">
        <v>17.695455957159901</v>
      </c>
      <c r="F146" s="122">
        <v>18.023475432731502</v>
      </c>
      <c r="G146" s="122">
        <v>18.320228089499601</v>
      </c>
      <c r="H146" s="122">
        <v>18.602070244004</v>
      </c>
      <c r="I146" s="122">
        <v>18.9246749088047</v>
      </c>
      <c r="J146" s="122">
        <v>19.2621794661579</v>
      </c>
      <c r="K146" s="122">
        <v>19.651322452270701</v>
      </c>
      <c r="L146" s="122">
        <v>20.0855094493945</v>
      </c>
      <c r="M146" s="122">
        <v>20.4271257520838</v>
      </c>
      <c r="N146" s="122">
        <v>20.776553695748198</v>
      </c>
      <c r="O146" s="122">
        <v>21.112371309026098</v>
      </c>
      <c r="P146" s="122">
        <v>21.467084817889099</v>
      </c>
      <c r="Q146" s="122">
        <v>21.827550719241898</v>
      </c>
      <c r="R146" s="122">
        <v>22.196670286828699</v>
      </c>
      <c r="S146" s="122">
        <v>22.5815394883804</v>
      </c>
      <c r="T146" s="122">
        <v>22.949061812177199</v>
      </c>
      <c r="U146" s="122">
        <v>23.341488986155198</v>
      </c>
      <c r="V146" s="122">
        <v>23.7547295198816</v>
      </c>
      <c r="W146" s="122">
        <v>24.2014224729114</v>
      </c>
      <c r="X146" s="122">
        <v>24.6198029294377</v>
      </c>
      <c r="Y146" s="122">
        <v>25.049355411820699</v>
      </c>
      <c r="Z146" s="122">
        <v>25.5452938214829</v>
      </c>
      <c r="AA146" s="122">
        <v>26.038344460669801</v>
      </c>
      <c r="AB146" s="122">
        <v>26.486209304523701</v>
      </c>
      <c r="AC146" s="122">
        <v>26.964341725293298</v>
      </c>
      <c r="AD146" s="122">
        <v>27.447975377753899</v>
      </c>
      <c r="AE146" s="122">
        <v>27.9158410510944</v>
      </c>
      <c r="AF146" s="122">
        <v>28.385570156232799</v>
      </c>
      <c r="AG146" s="122">
        <v>28.865053839461499</v>
      </c>
      <c r="AH146" s="122">
        <v>29.3374621281537</v>
      </c>
      <c r="AI146" s="122">
        <v>29.808836394395701</v>
      </c>
      <c r="AJ146" s="122">
        <v>30.283917510460199</v>
      </c>
      <c r="AK146" s="122">
        <v>30.758311184757499</v>
      </c>
      <c r="AL146" s="123">
        <v>31.230607241995902</v>
      </c>
    </row>
    <row r="147" spans="1:38" x14ac:dyDescent="0.25">
      <c r="A147" s="121" t="s">
        <v>429</v>
      </c>
      <c r="B147" s="122" t="s">
        <v>318</v>
      </c>
      <c r="C147" s="122">
        <v>18.969714097219601</v>
      </c>
      <c r="D147" s="122">
        <v>19.375669617452299</v>
      </c>
      <c r="E147" s="122">
        <v>19.9072547275908</v>
      </c>
      <c r="F147" s="122">
        <v>20.3491752396348</v>
      </c>
      <c r="G147" s="122">
        <v>20.719904589761001</v>
      </c>
      <c r="H147" s="122">
        <v>21.114586809621201</v>
      </c>
      <c r="I147" s="122">
        <v>21.540795303948901</v>
      </c>
      <c r="J147" s="122">
        <v>21.962361567382199</v>
      </c>
      <c r="K147" s="122">
        <v>22.426353172207101</v>
      </c>
      <c r="L147" s="122">
        <v>22.860858460665899</v>
      </c>
      <c r="M147" s="122">
        <v>23.347841309585501</v>
      </c>
      <c r="N147" s="122">
        <v>23.787685211798699</v>
      </c>
      <c r="O147" s="122">
        <v>24.241399864581499</v>
      </c>
      <c r="P147" s="122">
        <v>24.721069728950798</v>
      </c>
      <c r="Q147" s="122">
        <v>25.184588719369199</v>
      </c>
      <c r="R147" s="122">
        <v>25.602061563331201</v>
      </c>
      <c r="S147" s="122">
        <v>25.977109065901701</v>
      </c>
      <c r="T147" s="122">
        <v>26.3381527142534</v>
      </c>
      <c r="U147" s="122">
        <v>26.827005765895699</v>
      </c>
      <c r="V147" s="122">
        <v>27.365338652335101</v>
      </c>
      <c r="W147" s="122">
        <v>27.998803031676701</v>
      </c>
      <c r="X147" s="122">
        <v>28.580744724562201</v>
      </c>
      <c r="Y147" s="122">
        <v>29.1020075502562</v>
      </c>
      <c r="Z147" s="122">
        <v>29.477404208775901</v>
      </c>
      <c r="AA147" s="122">
        <v>30.003479020742901</v>
      </c>
      <c r="AB147" s="122">
        <v>30.515453526571498</v>
      </c>
      <c r="AC147" s="122">
        <v>30.967084528533299</v>
      </c>
      <c r="AD147" s="122">
        <v>31.443546749280902</v>
      </c>
      <c r="AE147" s="122">
        <v>31.9501607853501</v>
      </c>
      <c r="AF147" s="122">
        <v>32.422381947672903</v>
      </c>
      <c r="AG147" s="122">
        <v>32.8988054333295</v>
      </c>
      <c r="AH147" s="122">
        <v>33.389078990264103</v>
      </c>
      <c r="AI147" s="122">
        <v>33.872707521127801</v>
      </c>
      <c r="AJ147" s="122">
        <v>34.350164093650903</v>
      </c>
      <c r="AK147" s="122">
        <v>34.835467512099797</v>
      </c>
      <c r="AL147" s="123">
        <v>35.319567490301701</v>
      </c>
    </row>
    <row r="148" spans="1:38" x14ac:dyDescent="0.25">
      <c r="A148" s="121" t="s">
        <v>487</v>
      </c>
      <c r="B148" s="122" t="s">
        <v>318</v>
      </c>
      <c r="C148" s="122">
        <v>14.996162233573299</v>
      </c>
      <c r="D148" s="122">
        <v>15.6126791184107</v>
      </c>
      <c r="E148" s="122">
        <v>15.9317133778222</v>
      </c>
      <c r="F148" s="122">
        <v>16.348493186378299</v>
      </c>
      <c r="G148" s="122">
        <v>16.568479144121699</v>
      </c>
      <c r="H148" s="122">
        <v>16.854500371127699</v>
      </c>
      <c r="I148" s="122">
        <v>16.984735060144502</v>
      </c>
      <c r="J148" s="122">
        <v>17.306939883982299</v>
      </c>
      <c r="K148" s="122">
        <v>17.656027518218</v>
      </c>
      <c r="L148" s="122">
        <v>17.8943504944883</v>
      </c>
      <c r="M148" s="122">
        <v>18.2196514852128</v>
      </c>
      <c r="N148" s="122">
        <v>18.586297059865501</v>
      </c>
      <c r="O148" s="122">
        <v>18.879448184363198</v>
      </c>
      <c r="P148" s="122">
        <v>19.1940356639344</v>
      </c>
      <c r="Q148" s="122">
        <v>19.516740189244398</v>
      </c>
      <c r="R148" s="122">
        <v>19.976795278033102</v>
      </c>
      <c r="S148" s="122">
        <v>20.5211238246055</v>
      </c>
      <c r="T148" s="122">
        <v>21.083661044133802</v>
      </c>
      <c r="U148" s="122">
        <v>21.782505551387398</v>
      </c>
      <c r="V148" s="122">
        <v>22.6704461319489</v>
      </c>
      <c r="W148" s="122">
        <v>23.613597628210101</v>
      </c>
      <c r="X148" s="122">
        <v>24.903126091014698</v>
      </c>
      <c r="Y148" s="122">
        <v>26.142967363720601</v>
      </c>
      <c r="Z148" s="122">
        <v>27.4615932200504</v>
      </c>
      <c r="AA148" s="122">
        <v>28.600190346421201</v>
      </c>
      <c r="AB148" s="122">
        <v>30.593193751604399</v>
      </c>
      <c r="AC148" s="122">
        <v>32.122296117425002</v>
      </c>
      <c r="AD148" s="122">
        <v>33.2668357532092</v>
      </c>
      <c r="AE148" s="122">
        <v>34.719361230485298</v>
      </c>
      <c r="AF148" s="122">
        <v>35.896491041067101</v>
      </c>
      <c r="AG148" s="122">
        <v>37.086141253164001</v>
      </c>
      <c r="AH148" s="122">
        <v>38.049498589825703</v>
      </c>
      <c r="AI148" s="122">
        <v>39.092900609439397</v>
      </c>
      <c r="AJ148" s="122">
        <v>40.129347439834099</v>
      </c>
      <c r="AK148" s="122">
        <v>41.030935590961299</v>
      </c>
      <c r="AL148" s="123">
        <v>41.878305117036902</v>
      </c>
    </row>
    <row r="149" spans="1:38" x14ac:dyDescent="0.25">
      <c r="A149" s="121" t="s">
        <v>488</v>
      </c>
      <c r="B149" s="122" t="s">
        <v>318</v>
      </c>
      <c r="C149" s="122">
        <v>20.564139562069698</v>
      </c>
      <c r="D149" s="122">
        <v>20.641546085691701</v>
      </c>
      <c r="E149" s="122">
        <v>21.416116729971201</v>
      </c>
      <c r="F149" s="122">
        <v>21.900276431201799</v>
      </c>
      <c r="G149" s="122">
        <v>22.354931490201398</v>
      </c>
      <c r="H149" s="122">
        <v>22.798848556982801</v>
      </c>
      <c r="I149" s="122">
        <v>23.107509167754898</v>
      </c>
      <c r="J149" s="122">
        <v>23.449804491958801</v>
      </c>
      <c r="K149" s="122">
        <v>23.752905614080401</v>
      </c>
      <c r="L149" s="122">
        <v>24.021936060093399</v>
      </c>
      <c r="M149" s="122">
        <v>24.276841122468799</v>
      </c>
      <c r="N149" s="122">
        <v>24.542284521588801</v>
      </c>
      <c r="O149" s="122">
        <v>24.761920975013101</v>
      </c>
      <c r="P149" s="122">
        <v>24.9708753783326</v>
      </c>
      <c r="Q149" s="122">
        <v>25.159480355637498</v>
      </c>
      <c r="R149" s="122">
        <v>25.352429527404801</v>
      </c>
      <c r="S149" s="122">
        <v>25.5313372287048</v>
      </c>
      <c r="T149" s="122">
        <v>25.712415098197699</v>
      </c>
      <c r="U149" s="122">
        <v>25.917382179157499</v>
      </c>
      <c r="V149" s="122">
        <v>26.172799401226399</v>
      </c>
      <c r="W149" s="122">
        <v>26.448154199613001</v>
      </c>
      <c r="X149" s="122">
        <v>26.7562245246367</v>
      </c>
      <c r="Y149" s="122">
        <v>27.072734392632601</v>
      </c>
      <c r="Z149" s="122">
        <v>27.393598100282901</v>
      </c>
      <c r="AA149" s="122">
        <v>27.670185554203002</v>
      </c>
      <c r="AB149" s="122">
        <v>27.942732637207602</v>
      </c>
      <c r="AC149" s="122">
        <v>28.258235257806302</v>
      </c>
      <c r="AD149" s="122">
        <v>28.5435380686081</v>
      </c>
      <c r="AE149" s="122">
        <v>28.8280368176267</v>
      </c>
      <c r="AF149" s="122">
        <v>29.123498050706701</v>
      </c>
      <c r="AG149" s="122">
        <v>29.418607880507601</v>
      </c>
      <c r="AH149" s="122">
        <v>29.704594786194999</v>
      </c>
      <c r="AI149" s="122">
        <v>29.997460469180702</v>
      </c>
      <c r="AJ149" s="122">
        <v>30.290422816280302</v>
      </c>
      <c r="AK149" s="122">
        <v>30.580727440378201</v>
      </c>
      <c r="AL149" s="123">
        <v>30.871382821527298</v>
      </c>
    </row>
    <row r="150" spans="1:38" x14ac:dyDescent="0.25">
      <c r="A150" s="121" t="s">
        <v>0</v>
      </c>
      <c r="B150" s="122" t="s">
        <v>318</v>
      </c>
      <c r="C150" s="122">
        <v>7.0823126262162699</v>
      </c>
      <c r="D150" s="122">
        <v>7.6279494808679003</v>
      </c>
      <c r="E150" s="122">
        <v>7.8711472529314799</v>
      </c>
      <c r="F150" s="122">
        <v>8.2341051257454598</v>
      </c>
      <c r="G150" s="122">
        <v>8.43689081827198</v>
      </c>
      <c r="H150" s="122">
        <v>8.64831456282589</v>
      </c>
      <c r="I150" s="122">
        <v>8.9090685264067897</v>
      </c>
      <c r="J150" s="122">
        <v>9.2598639334541097</v>
      </c>
      <c r="K150" s="122">
        <v>9.5924274096216404</v>
      </c>
      <c r="L150" s="122">
        <v>9.8441611338554598</v>
      </c>
      <c r="M150" s="122">
        <v>9.9932244957976604</v>
      </c>
      <c r="N150" s="122">
        <v>10.2442926354643</v>
      </c>
      <c r="O150" s="122">
        <v>10.4123059040984</v>
      </c>
      <c r="P150" s="122">
        <v>10.6139396630126</v>
      </c>
      <c r="Q150" s="122">
        <v>10.7626608428795</v>
      </c>
      <c r="R150" s="122">
        <v>11.039278424312499</v>
      </c>
      <c r="S150" s="122">
        <v>11.325261564427301</v>
      </c>
      <c r="T150" s="122">
        <v>11.5789084558575</v>
      </c>
      <c r="U150" s="122">
        <v>11.9319069193053</v>
      </c>
      <c r="V150" s="122">
        <v>12.4481462345572</v>
      </c>
      <c r="W150" s="122">
        <v>12.993511528287099</v>
      </c>
      <c r="X150" s="122">
        <v>13.706528682334699</v>
      </c>
      <c r="Y150" s="122">
        <v>14.3816756509394</v>
      </c>
      <c r="Z150" s="122">
        <v>15.087703758339099</v>
      </c>
      <c r="AA150" s="122">
        <v>15.5939178700495</v>
      </c>
      <c r="AB150" s="122">
        <v>16.917889429983799</v>
      </c>
      <c r="AC150" s="122">
        <v>17.8025909219593</v>
      </c>
      <c r="AD150" s="122">
        <v>18.309106727777799</v>
      </c>
      <c r="AE150" s="122">
        <v>19.007069316899301</v>
      </c>
      <c r="AF150" s="122">
        <v>19.531395695622699</v>
      </c>
      <c r="AG150" s="122">
        <v>20.127356204805299</v>
      </c>
      <c r="AH150" s="122">
        <v>20.5384683257207</v>
      </c>
      <c r="AI150" s="122">
        <v>20.999589113330099</v>
      </c>
      <c r="AJ150" s="122">
        <v>21.468944692344799</v>
      </c>
      <c r="AK150" s="122">
        <v>21.889892630198201</v>
      </c>
      <c r="AL150" s="123">
        <v>22.305130684297001</v>
      </c>
    </row>
    <row r="151" spans="1:38" x14ac:dyDescent="0.25">
      <c r="A151" s="121" t="s">
        <v>489</v>
      </c>
      <c r="B151" s="122" t="s">
        <v>318</v>
      </c>
      <c r="C151" s="122">
        <v>0</v>
      </c>
      <c r="D151" s="122">
        <v>0</v>
      </c>
      <c r="E151" s="122">
        <v>0</v>
      </c>
      <c r="F151" s="122">
        <v>0</v>
      </c>
      <c r="G151" s="122">
        <v>0</v>
      </c>
      <c r="H151" s="122">
        <v>0</v>
      </c>
      <c r="I151" s="122">
        <v>0</v>
      </c>
      <c r="J151" s="122">
        <v>0</v>
      </c>
      <c r="K151" s="122">
        <v>0</v>
      </c>
      <c r="L151" s="122">
        <v>0</v>
      </c>
      <c r="M151" s="122">
        <v>0</v>
      </c>
      <c r="N151" s="122">
        <v>0</v>
      </c>
      <c r="O151" s="122">
        <v>0</v>
      </c>
      <c r="P151" s="122">
        <v>0</v>
      </c>
      <c r="Q151" s="122">
        <v>0</v>
      </c>
      <c r="R151" s="122">
        <v>0</v>
      </c>
      <c r="S151" s="122">
        <v>0</v>
      </c>
      <c r="T151" s="122">
        <v>0</v>
      </c>
      <c r="U151" s="122">
        <v>0</v>
      </c>
      <c r="V151" s="122">
        <v>0</v>
      </c>
      <c r="W151" s="122">
        <v>0</v>
      </c>
      <c r="X151" s="122">
        <v>0</v>
      </c>
      <c r="Y151" s="122">
        <v>0</v>
      </c>
      <c r="Z151" s="122">
        <v>0</v>
      </c>
      <c r="AA151" s="122">
        <v>0</v>
      </c>
      <c r="AB151" s="122">
        <v>0</v>
      </c>
      <c r="AC151" s="122">
        <v>0</v>
      </c>
      <c r="AD151" s="122">
        <v>0</v>
      </c>
      <c r="AE151" s="122">
        <v>0</v>
      </c>
      <c r="AF151" s="122">
        <v>0</v>
      </c>
      <c r="AG151" s="122">
        <v>0</v>
      </c>
      <c r="AH151" s="122">
        <v>0</v>
      </c>
      <c r="AI151" s="122">
        <v>0</v>
      </c>
      <c r="AJ151" s="122">
        <v>0</v>
      </c>
      <c r="AK151" s="122">
        <v>0</v>
      </c>
      <c r="AL151" s="123">
        <v>0</v>
      </c>
    </row>
    <row r="152" spans="1:38" x14ac:dyDescent="0.25">
      <c r="A152" s="121" t="s">
        <v>490</v>
      </c>
      <c r="B152" s="122" t="s">
        <v>318</v>
      </c>
      <c r="C152" s="122">
        <v>5.4554694553059004</v>
      </c>
      <c r="D152" s="122">
        <v>6.2383060326399402</v>
      </c>
      <c r="E152" s="122">
        <v>6.4680782472763001</v>
      </c>
      <c r="F152" s="122">
        <v>6.9241135876096003</v>
      </c>
      <c r="G152" s="122">
        <v>7.0793907259406499</v>
      </c>
      <c r="H152" s="122">
        <v>7.2321625691635703</v>
      </c>
      <c r="I152" s="122">
        <v>7.4495167577407804</v>
      </c>
      <c r="J152" s="122">
        <v>7.8318861630466996</v>
      </c>
      <c r="K152" s="122">
        <v>8.1773990346736305</v>
      </c>
      <c r="L152" s="122">
        <v>8.3747931768279695</v>
      </c>
      <c r="M152" s="122">
        <v>8.5210444973485799</v>
      </c>
      <c r="N152" s="122">
        <v>8.7826710216178494</v>
      </c>
      <c r="O152" s="122">
        <v>8.9118787649903908</v>
      </c>
      <c r="P152" s="122">
        <v>9.1311396109848602</v>
      </c>
      <c r="Q152" s="122">
        <v>9.2701689160923397</v>
      </c>
      <c r="R152" s="122">
        <v>7.6901116018024496</v>
      </c>
      <c r="S152" s="122">
        <v>7.8856857812770302</v>
      </c>
      <c r="T152" s="122">
        <v>8.0218574658514701</v>
      </c>
      <c r="U152" s="122">
        <v>8.2238056697024504</v>
      </c>
      <c r="V152" s="122">
        <v>8.5997535476084401</v>
      </c>
      <c r="W152" s="122">
        <v>9.0068539870883395</v>
      </c>
      <c r="X152" s="122">
        <v>9.53706549305757</v>
      </c>
      <c r="Y152" s="122">
        <v>10.028363346663699</v>
      </c>
      <c r="Z152" s="122">
        <v>10.5726546424481</v>
      </c>
      <c r="AA152" s="122">
        <v>10.812075004492</v>
      </c>
      <c r="AB152" s="122">
        <v>11.153405424150799</v>
      </c>
      <c r="AC152" s="122">
        <v>11.625480626171401</v>
      </c>
      <c r="AD152" s="122">
        <v>11.9673817255579</v>
      </c>
      <c r="AE152" s="122">
        <v>12.309277884142899</v>
      </c>
      <c r="AF152" s="122">
        <v>12.722402066590201</v>
      </c>
      <c r="AG152" s="122">
        <v>13.107024805739</v>
      </c>
      <c r="AH152" s="122">
        <v>13.4488976616949</v>
      </c>
      <c r="AI152" s="122">
        <v>13.8334983564627</v>
      </c>
      <c r="AJ152" s="122">
        <v>14.2180827177668</v>
      </c>
      <c r="AK152" s="122">
        <v>14.5883986013142</v>
      </c>
      <c r="AL152" s="123">
        <v>14.9586841110607</v>
      </c>
    </row>
    <row r="153" spans="1:38" x14ac:dyDescent="0.25">
      <c r="A153" s="124" t="s">
        <v>86</v>
      </c>
      <c r="B153" s="125" t="s">
        <v>318</v>
      </c>
      <c r="C153" s="125" t="s">
        <v>318</v>
      </c>
      <c r="D153" s="125" t="s">
        <v>318</v>
      </c>
      <c r="E153" s="125" t="s">
        <v>318</v>
      </c>
      <c r="F153" s="125" t="s">
        <v>318</v>
      </c>
      <c r="G153" s="125" t="s">
        <v>318</v>
      </c>
      <c r="H153" s="125" t="s">
        <v>318</v>
      </c>
      <c r="I153" s="125" t="s">
        <v>318</v>
      </c>
      <c r="J153" s="125" t="s">
        <v>318</v>
      </c>
      <c r="K153" s="125" t="s">
        <v>318</v>
      </c>
      <c r="L153" s="125" t="s">
        <v>318</v>
      </c>
      <c r="M153" s="125" t="s">
        <v>318</v>
      </c>
      <c r="N153" s="125" t="s">
        <v>318</v>
      </c>
      <c r="O153" s="125" t="s">
        <v>318</v>
      </c>
      <c r="P153" s="125" t="s">
        <v>318</v>
      </c>
      <c r="Q153" s="125" t="s">
        <v>318</v>
      </c>
      <c r="R153" s="125" t="s">
        <v>318</v>
      </c>
      <c r="S153" s="125" t="s">
        <v>318</v>
      </c>
      <c r="T153" s="125" t="s">
        <v>318</v>
      </c>
      <c r="U153" s="125" t="s">
        <v>318</v>
      </c>
      <c r="V153" s="125" t="s">
        <v>318</v>
      </c>
      <c r="W153" s="125" t="s">
        <v>318</v>
      </c>
      <c r="X153" s="125" t="s">
        <v>318</v>
      </c>
      <c r="Y153" s="125" t="s">
        <v>318</v>
      </c>
      <c r="Z153" s="125" t="s">
        <v>318</v>
      </c>
      <c r="AA153" s="125" t="s">
        <v>318</v>
      </c>
      <c r="AB153" s="125" t="s">
        <v>318</v>
      </c>
      <c r="AC153" s="125" t="s">
        <v>318</v>
      </c>
      <c r="AD153" s="125" t="s">
        <v>318</v>
      </c>
      <c r="AE153" s="125" t="s">
        <v>318</v>
      </c>
      <c r="AF153" s="125" t="s">
        <v>318</v>
      </c>
      <c r="AG153" s="125" t="s">
        <v>318</v>
      </c>
      <c r="AH153" s="125" t="s">
        <v>318</v>
      </c>
      <c r="AI153" s="125" t="s">
        <v>318</v>
      </c>
      <c r="AJ153" s="125" t="s">
        <v>318</v>
      </c>
      <c r="AK153" s="125" t="s">
        <v>318</v>
      </c>
      <c r="AL153" s="126" t="s">
        <v>318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Electricity</vt:lpstr>
      <vt:lpstr>Pipeline Gas</vt:lpstr>
      <vt:lpstr>Biomass</vt:lpstr>
      <vt:lpstr>CHP</vt:lpstr>
      <vt:lpstr>Fuel Production</vt:lpstr>
      <vt:lpstr>Energy Prices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Hart</dc:creator>
  <cp:lastModifiedBy>Amber Mahone</cp:lastModifiedBy>
  <dcterms:created xsi:type="dcterms:W3CDTF">2014-12-04T22:40:11Z</dcterms:created>
  <dcterms:modified xsi:type="dcterms:W3CDTF">2015-04-07T15:58:06Z</dcterms:modified>
</cp:coreProperties>
</file>